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26"/>
  <workbookPr/>
  <mc:AlternateContent xmlns:mc="http://schemas.openxmlformats.org/markup-compatibility/2006">
    <mc:Choice Requires="x15">
      <x15ac:absPath xmlns:x15ac="http://schemas.microsoft.com/office/spreadsheetml/2010/11/ac" url="/Users/val/Box Sync/SPNS PTMs/Evaluation/Costing/Data collection/"/>
    </mc:Choice>
  </mc:AlternateContent>
  <bookViews>
    <workbookView xWindow="720" yWindow="460" windowWidth="28020" windowHeight="17500" tabRatio="687" activeTab="5"/>
  </bookViews>
  <sheets>
    <sheet name="Personnel" sheetId="1" r:id="rId1"/>
    <sheet name="Capital Equipment" sheetId="2" r:id="rId2"/>
    <sheet name="Recurring Costs" sheetId="3" r:id="rId3"/>
    <sheet name="Facilities" sheetId="4" r:id="rId4"/>
    <sheet name="Personnel Effort by Activities" sheetId="6" r:id="rId5"/>
    <sheet name="Activities by Intrvntn Targets" sheetId="5" r:id="rId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6" i="4" l="1"/>
  <c r="E16" i="4"/>
  <c r="D16" i="4"/>
  <c r="C16" i="4"/>
  <c r="B16" i="4"/>
  <c r="H13" i="4"/>
  <c r="B10" i="4"/>
  <c r="C10" i="4"/>
  <c r="D10" i="4"/>
  <c r="E10" i="4"/>
  <c r="F10" i="4"/>
  <c r="H10" i="4"/>
  <c r="B15" i="4"/>
  <c r="C15" i="4"/>
  <c r="D15" i="4"/>
  <c r="E15" i="4"/>
  <c r="F15" i="4"/>
  <c r="H15" i="4"/>
  <c r="H16" i="4"/>
  <c r="K8" i="5"/>
  <c r="J10" i="6"/>
  <c r="M10" i="6"/>
  <c r="I10" i="6"/>
  <c r="E10" i="6"/>
  <c r="N10" i="6"/>
  <c r="A10" i="6"/>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59" i="3"/>
  <c r="E42" i="2"/>
  <c r="E7" i="2"/>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C7" i="1"/>
  <c r="F7" i="1"/>
  <c r="K46" i="5"/>
  <c r="K41" i="5"/>
  <c r="K39" i="5"/>
  <c r="K36" i="5"/>
  <c r="K31" i="5"/>
  <c r="K26" i="5"/>
  <c r="K23" i="5"/>
  <c r="K20" i="5"/>
  <c r="K13" i="5"/>
  <c r="K10" i="5"/>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B10"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K53" i="6"/>
  <c r="J53" i="6"/>
  <c r="I53" i="6"/>
  <c r="G53" i="6"/>
  <c r="F53" i="6"/>
  <c r="D58" i="3"/>
  <c r="D57" i="3"/>
  <c r="D56" i="3"/>
  <c r="D55" i="3"/>
  <c r="D54" i="3"/>
  <c r="D53" i="3"/>
  <c r="D52" i="3"/>
  <c r="D51" i="3"/>
  <c r="D50" i="3"/>
  <c r="D49" i="3"/>
  <c r="D48" i="3"/>
  <c r="D47" i="3"/>
  <c r="D46" i="3"/>
  <c r="D45" i="3"/>
  <c r="D44" i="3"/>
  <c r="D7" i="3"/>
  <c r="N53" i="6"/>
</calcChain>
</file>

<file path=xl/sharedStrings.xml><?xml version="1.0" encoding="utf-8"?>
<sst xmlns="http://schemas.openxmlformats.org/spreadsheetml/2006/main" count="140" uniqueCount="102">
  <si>
    <t>PERSONNEL COSTS WORKSHEET</t>
  </si>
  <si>
    <t>Demonstration Site:</t>
  </si>
  <si>
    <t>Reporting Period:</t>
  </si>
  <si>
    <t>Personnel Initials</t>
  </si>
  <si>
    <t>Job Title</t>
  </si>
  <si>
    <t>Total:</t>
  </si>
  <si>
    <t>Gross Salary on SPNS Project</t>
  </si>
  <si>
    <t>Implementation Development</t>
  </si>
  <si>
    <t>Human Resources Development</t>
  </si>
  <si>
    <t>Management of clinic / practice transformation</t>
  </si>
  <si>
    <t>Pre-Implementation Activities</t>
  </si>
  <si>
    <t>Implementation Activities</t>
  </si>
  <si>
    <t>Percent of Effort on Each Activity Type</t>
  </si>
  <si>
    <t>Program Management</t>
  </si>
  <si>
    <t>CAPITAL EQUIPMENT WORKSHEET</t>
  </si>
  <si>
    <t>Demonstration Site</t>
  </si>
  <si>
    <t>Date of Acquisition</t>
  </si>
  <si>
    <t>New or Used</t>
  </si>
  <si>
    <t>How Acquired  1=Purchased 2=Rented 3=Free/Moved</t>
  </si>
  <si>
    <t>Total</t>
  </si>
  <si>
    <t>Identification</t>
  </si>
  <si>
    <t>Linkage</t>
  </si>
  <si>
    <t>Retention</t>
  </si>
  <si>
    <t>Pre-Implementation</t>
  </si>
  <si>
    <t>RECURRING GOODS AND SERVICES WORKSHEET</t>
  </si>
  <si>
    <t>Item</t>
  </si>
  <si>
    <t>Quantity purchased</t>
  </si>
  <si>
    <t>Total expenditure</t>
  </si>
  <si>
    <t>FACILITY COSTS WORKSHEET</t>
  </si>
  <si>
    <t>Project Space and Costs</t>
  </si>
  <si>
    <t>What is the monthly square foot cost for this space or similar space in the neighborhood?</t>
  </si>
  <si>
    <t>Implementation development</t>
  </si>
  <si>
    <t>Human resources development</t>
  </si>
  <si>
    <t>Implementation</t>
  </si>
  <si>
    <t>Re-engagement</t>
  </si>
  <si>
    <t>Viral Suppression</t>
  </si>
  <si>
    <t>Treatment Initiation</t>
  </si>
  <si>
    <t>INTERVENTION TARGET WORKSHEET</t>
  </si>
  <si>
    <t>Total (Should add to 100%)</t>
  </si>
  <si>
    <t>Number of months     (on SPNS project during this program year)</t>
  </si>
  <si>
    <t>% Effort                            (on SPNS project, including in-kind effort)</t>
  </si>
  <si>
    <t>Unable to Allocate</t>
  </si>
  <si>
    <t>Paid by (1=HRSA SPNS Workforce Initiative; 2=Other Demonstration Site Funds; 3=External Source)</t>
  </si>
  <si>
    <t>Price Paid / Value (if paid less than value)</t>
  </si>
  <si>
    <t xml:space="preserve">Preparing staffing for the PTM, including: defining roles and responsibilities; developing or modifying job descriptions; identifying champions; hiring; and training (only that which is necessary before other activities can begin). </t>
  </si>
  <si>
    <t>Developing training curriculum for staff and/or providers.</t>
  </si>
  <si>
    <t>Patient Engagement</t>
  </si>
  <si>
    <t>Patient engagement</t>
  </si>
  <si>
    <r>
      <rPr>
        <sz val="11"/>
        <color theme="1"/>
        <rFont val="Calibri"/>
        <family val="2"/>
        <scheme val="minor"/>
      </rPr>
      <t>Activities associated with promoting patient education, self-management, and engagement.</t>
    </r>
    <r>
      <rPr>
        <b/>
        <sz val="11"/>
        <color theme="1"/>
        <rFont val="Calibri"/>
        <family val="2"/>
        <scheme val="minor"/>
      </rPr>
      <t xml:space="preserve"> </t>
    </r>
  </si>
  <si>
    <t xml:space="preserve">Other oversight and management activities associated with your PTMs at the project level, including supervision and all-staff meetings. Please note that management of evaluation and activities associated only with working with SPNS should not be included, as this type of activity would not be replicated, should another clinic adopt your PTM.  </t>
  </si>
  <si>
    <t xml:space="preserve">Average price </t>
  </si>
  <si>
    <t>Intervention Targets Glossary</t>
  </si>
  <si>
    <t>Target</t>
  </si>
  <si>
    <t>Definition</t>
  </si>
  <si>
    <t>Monthly Compensation (including benefits)</t>
  </si>
  <si>
    <t>ex) J.A.</t>
  </si>
  <si>
    <t>Care Coordinator</t>
  </si>
  <si>
    <t>Item Description (Only include items worth more than $100, and expected to last longer than one year)</t>
  </si>
  <si>
    <t>ex) computer</t>
  </si>
  <si>
    <t xml:space="preserve">New </t>
  </si>
  <si>
    <t>ex) utilities</t>
  </si>
  <si>
    <t>Preparing data/IT infrastructure</t>
  </si>
  <si>
    <t>Training Development</t>
  </si>
  <si>
    <t>Ongoing Stakeholder Development</t>
  </si>
  <si>
    <t>Expanding the HIV Workforce</t>
  </si>
  <si>
    <t>Share the Care</t>
  </si>
  <si>
    <t>Care Coordination/ Patient Navigation</t>
  </si>
  <si>
    <t>Clinical Systems Refinement and Use</t>
  </si>
  <si>
    <t>PTM planning and preparation activities, such as: engaging stakeholders; developing or scripting workflows; developing timelines; and planning quality improvement activities.</t>
  </si>
  <si>
    <t>Total Effort (Should add up to 100%)</t>
  </si>
  <si>
    <t>Including accessing data systems and designing the use of data systems.</t>
  </si>
  <si>
    <t>Relationship-building, including ongoing engagement of leadership and external partners; board development</t>
  </si>
  <si>
    <t>Training and skill building for providers to equip them to provide care to PLHIV, including: mentoring; championing; preceptorships; and residency programs. Providing primary care to PLHIV; providing HIV care in general primary care settings; integration of specialties such as behavioral health into HIV care. Implementing and refining workflows to integrate new providers offering services to PLHIV. Includes staff and provider time.</t>
  </si>
  <si>
    <t xml:space="preserve">Training and skill building for providers and staff to improve functioning as a team and to aid clinical staff to perform at the top of their license. Implementing and refining workflows to support functioning as a team. Includes staff and provider time; collaborative activities such as case conferences and huddles; and care team management activities (that are specific to this aspect of your PTM; general management is addressed separately). </t>
  </si>
  <si>
    <t>Care coordination and patient navigation activities, including generation and analysis of data needed for these tasks; improving referrals; and outreach to individual patients; and population management.</t>
  </si>
  <si>
    <t xml:space="preserve">Activities associated with promoting patient education, self-management, and engagement. </t>
  </si>
  <si>
    <t>Ongoing maintenance of, improvements to, and use of clinical data systems to support PTM; quality improvement activities associated with the PTM that utilize this data.</t>
  </si>
  <si>
    <r>
      <t xml:space="preserve">Allocation of Effort Across Intervention Targets: </t>
    </r>
    <r>
      <rPr>
        <i/>
        <sz val="11"/>
        <color theme="1"/>
        <rFont val="Calibri"/>
        <family val="2"/>
        <scheme val="minor"/>
      </rPr>
      <t>For each Intervention Activity Category, please indicate the proportion of effort allocated to each intervention target.</t>
    </r>
  </si>
  <si>
    <t>Training development</t>
  </si>
  <si>
    <t>Ongoing stakeholder engagement</t>
  </si>
  <si>
    <t>Expanding the HIV workforce</t>
  </si>
  <si>
    <t>Share the care</t>
  </si>
  <si>
    <t>Care coordination/patient navigation</t>
  </si>
  <si>
    <t>Clinical systems refinement and use</t>
  </si>
  <si>
    <t>Management of clinic/system transformation</t>
  </si>
  <si>
    <t>ex) Patient engagement</t>
  </si>
  <si>
    <t>Is there space used exclusively for the project (clinic, office, meeting)?  If so, how many square feet?</t>
  </si>
  <si>
    <t>Is there space used for this project that is shared with other projects (offices for staff who are part time on the project, clinic space used for only certain hours during the week, meeting rooms used across projects).  If so, how many square feet?</t>
  </si>
  <si>
    <t>Allocated Space</t>
  </si>
  <si>
    <t>Shared Space</t>
  </si>
  <si>
    <t>Space 1</t>
  </si>
  <si>
    <t>Space 2</t>
  </si>
  <si>
    <t>Space 3</t>
  </si>
  <si>
    <t>Space 4</t>
  </si>
  <si>
    <t>Space 5</t>
  </si>
  <si>
    <t>Who pays for this space? (1=HRSA SPNS Workforce Initiative; 2=Other Demonstration Site Funds; 3=External Source)</t>
  </si>
  <si>
    <t>Sub-Total</t>
  </si>
  <si>
    <t>Number of persons newly identified (tested) as HIV positive (not previously aware of HIV status)</t>
  </si>
  <si>
    <t>Number of persons with an HIV diagnosis who attended their first routine HIV medical care visit in the 12 month period</t>
  </si>
  <si>
    <t>Number of persons who were previously linked to care, but not fully engaged in care (retained) who attended a routine HIV medical care visit in the 12 month period</t>
  </si>
  <si>
    <t>Number of persons with an HIV diagnosis who had at least one HIV medical care visit in each 6 month period of the 12 month measurement period, with a minimum of 60 days between the first medical visit in the prior 6 month period and the last medical visit in the subsequent 6 month period</t>
  </si>
  <si>
    <t>Number of persons with an HIV diagnosis with a viral load &lt;200 copies/mL at last test in the 12 month measurement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</si>
</sst>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00_);_(&quot;$&quot;* \(#,##0.00\);_(&quot;$&quot;* &quot;-&quot;??_);_(@_)"/>
    <numFmt numFmtId="165"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8"/>
      <color theme="1"/>
      <name val="Calibri"/>
      <family val="2"/>
      <scheme val="minor"/>
    </font>
    <font>
      <b/>
      <sz val="20"/>
      <color theme="1"/>
      <name val="Calibri"/>
      <family val="2"/>
      <scheme val="minor"/>
    </font>
    <font>
      <b/>
      <sz val="11"/>
      <name val="Calibri"/>
      <family val="2"/>
      <scheme val="minor"/>
    </font>
    <font>
      <sz val="11"/>
      <name val="Calibri"/>
      <family val="2"/>
      <scheme val="minor"/>
    </font>
    <font>
      <i/>
      <sz val="11"/>
      <name val="Calibri"/>
      <family val="2"/>
      <scheme val="minor"/>
    </font>
    <font>
      <i/>
      <sz val="11"/>
      <color rgb="FFFF0000"/>
      <name val="Calibri"/>
      <family val="2"/>
      <scheme val="minor"/>
    </font>
    <font>
      <b/>
      <i/>
      <sz val="11"/>
      <color rgb="FFFF0000"/>
      <name val="Calibri"/>
      <family val="2"/>
      <scheme val="minor"/>
    </font>
    <font>
      <i/>
      <sz val="10"/>
      <color theme="1"/>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top style="medium">
        <color auto="1"/>
      </top>
      <bottom/>
      <diagonal/>
    </border>
    <border>
      <left/>
      <right/>
      <top style="thin">
        <color auto="1"/>
      </top>
      <bottom style="medium">
        <color auto="1"/>
      </bottom>
      <diagonal/>
    </border>
    <border>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45">
    <xf numFmtId="0" fontId="0" fillId="0" borderId="0" xfId="0"/>
    <xf numFmtId="0" fontId="2" fillId="0" borderId="0" xfId="0" applyFont="1"/>
    <xf numFmtId="0" fontId="0" fillId="0" borderId="1" xfId="0" applyBorder="1"/>
    <xf numFmtId="0" fontId="0" fillId="3" borderId="0" xfId="0" applyFill="1"/>
    <xf numFmtId="0" fontId="2" fillId="2" borderId="1" xfId="0" applyFont="1" applyFill="1" applyBorder="1" applyProtection="1"/>
    <xf numFmtId="0" fontId="0" fillId="2" borderId="1" xfId="0" applyFill="1" applyBorder="1" applyProtection="1"/>
    <xf numFmtId="0" fontId="0" fillId="0" borderId="0" xfId="0" applyProtection="1">
      <protection locked="0"/>
    </xf>
    <xf numFmtId="0" fontId="0" fillId="0" borderId="0" xfId="0" applyAlignment="1"/>
    <xf numFmtId="0" fontId="0" fillId="0" borderId="1" xfId="0" applyFill="1" applyBorder="1"/>
    <xf numFmtId="164" fontId="0" fillId="0" borderId="1" xfId="1" applyFont="1" applyBorder="1"/>
    <xf numFmtId="164" fontId="0" fillId="2" borderId="1" xfId="1" applyFont="1" applyFill="1" applyBorder="1" applyProtection="1"/>
    <xf numFmtId="0" fontId="0" fillId="0" borderId="0" xfId="0" applyAlignment="1">
      <alignment textRotation="135"/>
    </xf>
    <xf numFmtId="9" fontId="0" fillId="0" borderId="1" xfId="2" applyFont="1" applyBorder="1"/>
    <xf numFmtId="9" fontId="0" fillId="2" borderId="1" xfId="2" applyFont="1" applyFill="1" applyBorder="1" applyProtection="1"/>
    <xf numFmtId="2" fontId="0" fillId="0" borderId="1" xfId="0" applyNumberFormat="1" applyBorder="1"/>
    <xf numFmtId="2" fontId="0" fillId="2" borderId="1" xfId="0" applyNumberFormat="1" applyFill="1" applyBorder="1" applyProtection="1"/>
    <xf numFmtId="9" fontId="0" fillId="7" borderId="1" xfId="2" applyFont="1" applyFill="1" applyBorder="1" applyAlignment="1">
      <alignment horizontal="left"/>
    </xf>
    <xf numFmtId="9" fontId="0" fillId="7" borderId="1" xfId="2" applyFont="1" applyFill="1" applyBorder="1"/>
    <xf numFmtId="49" fontId="0" fillId="0" borderId="1" xfId="0" applyNumberFormat="1" applyBorder="1"/>
    <xf numFmtId="0" fontId="0" fillId="0" borderId="1" xfId="0" applyBorder="1"/>
    <xf numFmtId="0" fontId="2" fillId="9" borderId="10" xfId="0" applyFont="1" applyFill="1" applyBorder="1" applyAlignment="1">
      <alignment horizontal="center" vertical="center"/>
    </xf>
    <xf numFmtId="0" fontId="4" fillId="10" borderId="10" xfId="0" applyFont="1" applyFill="1" applyBorder="1" applyAlignment="1">
      <alignment horizontal="right" vertical="center"/>
    </xf>
    <xf numFmtId="0" fontId="4" fillId="10" borderId="12" xfId="0" applyFont="1" applyFill="1" applyBorder="1" applyAlignment="1">
      <alignment horizontal="right" vertical="center"/>
    </xf>
    <xf numFmtId="0" fontId="6" fillId="0" borderId="0" xfId="0" applyFont="1"/>
    <xf numFmtId="0" fontId="0" fillId="0" borderId="0" xfId="0" applyBorder="1"/>
    <xf numFmtId="0" fontId="2" fillId="0" borderId="0" xfId="0" applyFont="1" applyBorder="1"/>
    <xf numFmtId="0" fontId="2" fillId="2" borderId="14" xfId="0" applyFont="1" applyFill="1" applyBorder="1"/>
    <xf numFmtId="0" fontId="2" fillId="2" borderId="17" xfId="0" applyFont="1" applyFill="1" applyBorder="1"/>
    <xf numFmtId="164" fontId="8" fillId="11" borderId="1" xfId="1" applyFont="1" applyFill="1" applyBorder="1" applyProtection="1"/>
    <xf numFmtId="164" fontId="9" fillId="11" borderId="5" xfId="1" applyFont="1" applyFill="1" applyBorder="1"/>
    <xf numFmtId="49" fontId="10" fillId="12" borderId="5" xfId="0" applyNumberFormat="1" applyFont="1" applyFill="1" applyBorder="1"/>
    <xf numFmtId="49" fontId="11" fillId="12" borderId="5" xfId="0" applyNumberFormat="1" applyFont="1" applyFill="1" applyBorder="1"/>
    <xf numFmtId="164" fontId="11" fillId="12" borderId="5" xfId="1" applyFont="1" applyFill="1" applyBorder="1"/>
    <xf numFmtId="9" fontId="11" fillId="12" borderId="5" xfId="2" applyFont="1" applyFill="1" applyBorder="1"/>
    <xf numFmtId="2" fontId="11" fillId="12" borderId="5" xfId="0" applyNumberFormat="1" applyFont="1" applyFill="1" applyBorder="1"/>
    <xf numFmtId="1" fontId="11" fillId="12" borderId="5" xfId="0" applyNumberFormat="1" applyFont="1" applyFill="1" applyBorder="1" applyAlignment="1">
      <alignment horizontal="center"/>
    </xf>
    <xf numFmtId="1" fontId="0" fillId="0" borderId="1" xfId="0" applyNumberFormat="1" applyBorder="1" applyAlignment="1">
      <alignment horizontal="center"/>
    </xf>
    <xf numFmtId="0" fontId="0" fillId="0" borderId="1" xfId="0" applyFill="1" applyBorder="1" applyAlignment="1">
      <alignment horizontal="center"/>
    </xf>
    <xf numFmtId="14" fontId="0" fillId="0" borderId="1" xfId="0" applyNumberFormat="1" applyBorder="1"/>
    <xf numFmtId="14" fontId="0" fillId="0" borderId="1" xfId="0" applyNumberFormat="1" applyFill="1" applyBorder="1"/>
    <xf numFmtId="0" fontId="0" fillId="0" borderId="1" xfId="0" applyBorder="1" applyAlignment="1">
      <alignment horizontal="center"/>
    </xf>
    <xf numFmtId="164" fontId="0" fillId="0" borderId="1" xfId="1" applyFont="1" applyFill="1" applyBorder="1"/>
    <xf numFmtId="0" fontId="10" fillId="12" borderId="1" xfId="0" applyFont="1" applyFill="1" applyBorder="1"/>
    <xf numFmtId="14" fontId="10" fillId="12" borderId="1" xfId="0" applyNumberFormat="1" applyFont="1" applyFill="1" applyBorder="1"/>
    <xf numFmtId="0" fontId="10" fillId="12" borderId="1" xfId="0" applyFont="1" applyFill="1" applyBorder="1" applyAlignment="1">
      <alignment horizontal="center" vertical="center"/>
    </xf>
    <xf numFmtId="164" fontId="10" fillId="12" borderId="1" xfId="1" applyFont="1" applyFill="1" applyBorder="1" applyAlignment="1">
      <alignment wrapText="1"/>
    </xf>
    <xf numFmtId="164" fontId="0" fillId="11" borderId="1" xfId="1" applyFont="1" applyFill="1" applyBorder="1"/>
    <xf numFmtId="164" fontId="0" fillId="11" borderId="1" xfId="1" applyFont="1" applyFill="1" applyBorder="1" applyProtection="1"/>
    <xf numFmtId="164" fontId="10" fillId="12" borderId="1" xfId="1" applyFont="1" applyFill="1" applyBorder="1"/>
    <xf numFmtId="1" fontId="10" fillId="12" borderId="1" xfId="1" applyNumberFormat="1" applyFont="1" applyFill="1" applyBorder="1" applyAlignment="1">
      <alignment horizontal="center"/>
    </xf>
    <xf numFmtId="1" fontId="0" fillId="0" borderId="1" xfId="1" applyNumberFormat="1" applyFont="1" applyBorder="1" applyAlignment="1">
      <alignment horizontal="center"/>
    </xf>
    <xf numFmtId="1" fontId="0" fillId="2" borderId="1" xfId="1" applyNumberFormat="1" applyFont="1" applyFill="1" applyBorder="1" applyAlignment="1" applyProtection="1">
      <alignment horizontal="center"/>
    </xf>
    <xf numFmtId="0" fontId="10" fillId="12" borderId="10" xfId="0" applyFont="1" applyFill="1" applyBorder="1"/>
    <xf numFmtId="1" fontId="10" fillId="12" borderId="11" xfId="0" applyNumberFormat="1" applyFont="1" applyFill="1" applyBorder="1" applyAlignment="1">
      <alignment horizontal="center" wrapText="1"/>
    </xf>
    <xf numFmtId="0" fontId="0" fillId="0" borderId="10" xfId="0" applyBorder="1"/>
    <xf numFmtId="1" fontId="0" fillId="0" borderId="11" xfId="0" applyNumberFormat="1" applyBorder="1" applyAlignment="1">
      <alignment horizontal="center"/>
    </xf>
    <xf numFmtId="1" fontId="0" fillId="0" borderId="11" xfId="0" applyNumberFormat="1" applyFill="1" applyBorder="1" applyAlignment="1">
      <alignment horizontal="center"/>
    </xf>
    <xf numFmtId="0" fontId="0" fillId="2" borderId="12" xfId="0" applyFill="1" applyBorder="1"/>
    <xf numFmtId="14" fontId="0" fillId="2" borderId="28" xfId="0" applyNumberFormat="1" applyFill="1" applyBorder="1"/>
    <xf numFmtId="0" fontId="0" fillId="2" borderId="28" xfId="0" applyFill="1" applyBorder="1"/>
    <xf numFmtId="164" fontId="0" fillId="2" borderId="28" xfId="0" applyNumberFormat="1" applyFill="1" applyBorder="1"/>
    <xf numFmtId="1" fontId="0" fillId="2" borderId="13" xfId="0" applyNumberFormat="1" applyFill="1" applyBorder="1" applyAlignment="1">
      <alignment horizontal="center"/>
    </xf>
    <xf numFmtId="0" fontId="0" fillId="2" borderId="17" xfId="0" applyFill="1" applyBorder="1"/>
    <xf numFmtId="0" fontId="0" fillId="3" borderId="0" xfId="0" applyFill="1" applyBorder="1"/>
    <xf numFmtId="0" fontId="2" fillId="6" borderId="28" xfId="0" applyFont="1" applyFill="1" applyBorder="1" applyAlignment="1">
      <alignment horizontal="center" vertical="center" wrapText="1"/>
    </xf>
    <xf numFmtId="0" fontId="2" fillId="7" borderId="28" xfId="0" applyFont="1" applyFill="1" applyBorder="1" applyAlignment="1">
      <alignment horizontal="center" vertical="center" wrapText="1"/>
    </xf>
    <xf numFmtId="49" fontId="10" fillId="12" borderId="26" xfId="0" applyNumberFormat="1" applyFont="1" applyFill="1" applyBorder="1"/>
    <xf numFmtId="49" fontId="0" fillId="0" borderId="10" xfId="0" applyNumberFormat="1" applyBorder="1"/>
    <xf numFmtId="0" fontId="2" fillId="2" borderId="12" xfId="0" applyFont="1" applyFill="1" applyBorder="1" applyProtection="1"/>
    <xf numFmtId="0" fontId="0" fillId="2" borderId="28" xfId="0" applyFill="1" applyBorder="1" applyProtection="1"/>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0" borderId="40" xfId="0" applyFont="1" applyBorder="1" applyAlignment="1">
      <alignment horizontal="center"/>
    </xf>
    <xf numFmtId="0" fontId="0" fillId="0" borderId="36" xfId="0" applyBorder="1"/>
    <xf numFmtId="0" fontId="0" fillId="0" borderId="37" xfId="0" applyBorder="1"/>
    <xf numFmtId="0" fontId="2" fillId="3" borderId="0" xfId="0" applyFont="1" applyFill="1" applyBorder="1"/>
    <xf numFmtId="0" fontId="2" fillId="3" borderId="0" xfId="0" applyFont="1" applyFill="1" applyBorder="1" applyAlignment="1">
      <alignment horizontal="center"/>
    </xf>
    <xf numFmtId="0" fontId="2" fillId="2" borderId="30" xfId="0" applyFont="1" applyFill="1" applyBorder="1"/>
    <xf numFmtId="0" fontId="2" fillId="6" borderId="12" xfId="0" applyFont="1" applyFill="1" applyBorder="1" applyAlignment="1">
      <alignment horizontal="center" vertical="center" wrapText="1"/>
    </xf>
    <xf numFmtId="0" fontId="2" fillId="3" borderId="0" xfId="0" applyFont="1" applyFill="1" applyBorder="1" applyAlignment="1" applyProtection="1">
      <alignment horizontal="center" wrapText="1"/>
    </xf>
    <xf numFmtId="0" fontId="2" fillId="11" borderId="18" xfId="0" applyFont="1" applyFill="1" applyBorder="1" applyAlignment="1" applyProtection="1">
      <alignment horizontal="center" vertical="center" wrapText="1"/>
    </xf>
    <xf numFmtId="0" fontId="2" fillId="5" borderId="9" xfId="0" applyFont="1" applyFill="1" applyBorder="1" applyAlignment="1">
      <alignment horizontal="center" vertical="center" wrapText="1"/>
    </xf>
    <xf numFmtId="0" fontId="2" fillId="5" borderId="13" xfId="0" applyFont="1" applyFill="1" applyBorder="1" applyAlignment="1">
      <alignment horizontal="center" vertical="center" wrapText="1"/>
    </xf>
    <xf numFmtId="10" fontId="10" fillId="12" borderId="5" xfId="2" applyNumberFormat="1" applyFont="1" applyFill="1" applyBorder="1"/>
    <xf numFmtId="10" fontId="10" fillId="12" borderId="27" xfId="2" applyNumberFormat="1" applyFont="1" applyFill="1" applyBorder="1" applyProtection="1"/>
    <xf numFmtId="10" fontId="0" fillId="0" borderId="1" xfId="2" applyNumberFormat="1" applyFont="1" applyBorder="1"/>
    <xf numFmtId="10" fontId="0" fillId="11" borderId="11" xfId="2" applyNumberFormat="1" applyFont="1" applyFill="1" applyBorder="1" applyProtection="1"/>
    <xf numFmtId="10" fontId="0" fillId="2" borderId="28" xfId="2" applyNumberFormat="1" applyFont="1" applyFill="1" applyBorder="1" applyProtection="1"/>
    <xf numFmtId="10" fontId="0" fillId="11" borderId="13" xfId="2" applyNumberFormat="1" applyFont="1" applyFill="1" applyBorder="1" applyProtection="1"/>
    <xf numFmtId="0" fontId="0" fillId="0" borderId="31" xfId="0" applyBorder="1" applyAlignment="1">
      <alignment horizontal="center"/>
    </xf>
    <xf numFmtId="0" fontId="0" fillId="0" borderId="18" xfId="0" applyBorder="1" applyAlignment="1">
      <alignment horizontal="center"/>
    </xf>
    <xf numFmtId="0" fontId="0" fillId="0" borderId="17" xfId="0" applyBorder="1" applyAlignment="1"/>
    <xf numFmtId="0" fontId="0" fillId="2" borderId="17" xfId="0" applyFill="1" applyBorder="1" applyAlignment="1"/>
    <xf numFmtId="0" fontId="2" fillId="4" borderId="19" xfId="0" applyFont="1" applyFill="1" applyBorder="1" applyAlignment="1">
      <alignment textRotation="135"/>
    </xf>
    <xf numFmtId="0" fontId="2" fillId="4" borderId="20" xfId="0" applyFont="1" applyFill="1" applyBorder="1" applyAlignment="1">
      <alignment textRotation="135"/>
    </xf>
    <xf numFmtId="0" fontId="2" fillId="11" borderId="21" xfId="0" applyFont="1" applyFill="1" applyBorder="1" applyAlignment="1">
      <alignment textRotation="135"/>
    </xf>
    <xf numFmtId="9" fontId="0" fillId="11" borderId="11" xfId="0" applyNumberFormat="1" applyFill="1" applyBorder="1" applyAlignment="1">
      <alignment horizontal="left"/>
    </xf>
    <xf numFmtId="9" fontId="0" fillId="7" borderId="25" xfId="2" applyFont="1" applyFill="1" applyBorder="1" applyAlignment="1">
      <alignment horizontal="left"/>
    </xf>
    <xf numFmtId="9" fontId="0" fillId="11" borderId="9" xfId="0" applyNumberFormat="1" applyFill="1" applyBorder="1" applyAlignment="1">
      <alignment horizontal="left"/>
    </xf>
    <xf numFmtId="9" fontId="0" fillId="7" borderId="25" xfId="2" applyFont="1" applyFill="1" applyBorder="1"/>
    <xf numFmtId="9" fontId="10" fillId="13" borderId="1" xfId="2" applyFont="1" applyFill="1" applyBorder="1" applyAlignment="1"/>
    <xf numFmtId="0" fontId="0" fillId="0" borderId="1" xfId="0" applyBorder="1" applyAlignment="1">
      <alignment horizontal="left" wrapText="1"/>
    </xf>
    <xf numFmtId="0" fontId="0" fillId="0" borderId="1" xfId="0" applyBorder="1" applyAlignment="1">
      <alignment wrapText="1"/>
    </xf>
    <xf numFmtId="0" fontId="0" fillId="0" borderId="0" xfId="0" applyFill="1"/>
    <xf numFmtId="0" fontId="2" fillId="17" borderId="1" xfId="0" applyFont="1" applyFill="1" applyBorder="1" applyAlignment="1">
      <alignment wrapText="1"/>
    </xf>
    <xf numFmtId="0" fontId="2" fillId="17" borderId="1" xfId="0" applyFont="1" applyFill="1" applyBorder="1"/>
    <xf numFmtId="164" fontId="0" fillId="17" borderId="1" xfId="1" applyFont="1" applyFill="1" applyBorder="1"/>
    <xf numFmtId="0" fontId="2" fillId="15" borderId="1" xfId="0" applyFont="1" applyFill="1" applyBorder="1" applyAlignment="1">
      <alignment horizontal="left"/>
    </xf>
    <xf numFmtId="0" fontId="2" fillId="15" borderId="1" xfId="0" applyFont="1" applyFill="1" applyBorder="1" applyAlignment="1">
      <alignment wrapText="1"/>
    </xf>
    <xf numFmtId="0" fontId="2" fillId="2" borderId="52" xfId="0" applyFont="1" applyFill="1" applyBorder="1" applyAlignment="1">
      <alignment horizontal="left"/>
    </xf>
    <xf numFmtId="0" fontId="0" fillId="0" borderId="52" xfId="0" applyBorder="1" applyAlignment="1">
      <alignment horizontal="left"/>
    </xf>
    <xf numFmtId="0" fontId="0" fillId="0" borderId="52" xfId="0" applyBorder="1"/>
    <xf numFmtId="0" fontId="0" fillId="14" borderId="52" xfId="0" applyFill="1" applyBorder="1"/>
    <xf numFmtId="0" fontId="0" fillId="15" borderId="52" xfId="0" applyFill="1" applyBorder="1"/>
    <xf numFmtId="0" fontId="2" fillId="15" borderId="53" xfId="0" applyFont="1" applyFill="1" applyBorder="1" applyAlignment="1">
      <alignment horizontal="left"/>
    </xf>
    <xf numFmtId="164" fontId="0" fillId="15" borderId="54" xfId="1" applyFont="1" applyFill="1" applyBorder="1"/>
    <xf numFmtId="164" fontId="0" fillId="15" borderId="55" xfId="0" applyNumberFormat="1" applyFill="1" applyBorder="1"/>
    <xf numFmtId="0" fontId="0" fillId="0" borderId="29" xfId="0" applyBorder="1" applyAlignment="1">
      <alignment horizontal="center"/>
    </xf>
    <xf numFmtId="0" fontId="2" fillId="2" borderId="1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7" fillId="11" borderId="20"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0" fillId="0" borderId="15" xfId="0" applyFill="1" applyBorder="1" applyAlignment="1">
      <alignment horizontal="center"/>
    </xf>
    <xf numFmtId="0" fontId="0" fillId="0" borderId="16" xfId="0" applyFill="1" applyBorder="1" applyAlignment="1">
      <alignment horizontal="center"/>
    </xf>
    <xf numFmtId="0" fontId="0" fillId="0" borderId="18" xfId="0" applyFill="1" applyBorder="1" applyAlignment="1">
      <alignment horizontal="center"/>
    </xf>
    <xf numFmtId="0" fontId="2" fillId="2" borderId="2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7" xfId="0" applyFill="1" applyBorder="1" applyAlignment="1">
      <alignment horizontal="center"/>
    </xf>
    <xf numFmtId="0" fontId="0" fillId="0" borderId="30" xfId="0" applyFill="1" applyBorder="1" applyAlignment="1">
      <alignment horizont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11" borderId="1" xfId="0" applyFont="1" applyFill="1" applyBorder="1" applyAlignment="1">
      <alignment horizontal="center" vertical="center"/>
    </xf>
    <xf numFmtId="0" fontId="0" fillId="0" borderId="29" xfId="0" applyBorder="1" applyAlignment="1">
      <alignment horizontal="center"/>
    </xf>
    <xf numFmtId="0" fontId="0" fillId="0" borderId="18" xfId="0" applyBorder="1" applyAlignment="1">
      <alignment horizontal="center"/>
    </xf>
    <xf numFmtId="0" fontId="12" fillId="7" borderId="20"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2" fillId="5" borderId="24" xfId="0" applyFont="1" applyFill="1" applyBorder="1" applyAlignment="1">
      <alignment horizontal="left" vertical="center" wrapText="1"/>
    </xf>
    <xf numFmtId="0" fontId="2" fillId="0" borderId="40" xfId="0" applyFont="1" applyBorder="1" applyAlignment="1">
      <alignment horizontal="center"/>
    </xf>
    <xf numFmtId="0" fontId="2" fillId="0" borderId="35" xfId="0" applyFont="1" applyBorder="1" applyAlignment="1">
      <alignment horizontal="center"/>
    </xf>
    <xf numFmtId="0" fontId="12" fillId="6" borderId="19" xfId="0" applyFont="1" applyFill="1" applyBorder="1" applyAlignment="1">
      <alignment horizontal="left" vertical="center" wrapText="1"/>
    </xf>
    <xf numFmtId="0" fontId="12" fillId="6" borderId="22"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2" fillId="3" borderId="0" xfId="0" applyFont="1" applyFill="1" applyBorder="1" applyAlignment="1" applyProtection="1">
      <alignment horizontal="center" wrapText="1"/>
    </xf>
    <xf numFmtId="0" fontId="5" fillId="4" borderId="2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6" borderId="8"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2" fillId="7" borderId="44"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0" fillId="0" borderId="50" xfId="0" applyBorder="1" applyAlignment="1">
      <alignment horizontal="left" vertical="center" wrapText="1"/>
    </xf>
    <xf numFmtId="0" fontId="0" fillId="0" borderId="42" xfId="0" applyBorder="1" applyAlignment="1">
      <alignment horizontal="left" vertical="center" wrapText="1"/>
    </xf>
    <xf numFmtId="0" fontId="0" fillId="0" borderId="51" xfId="0" applyBorder="1" applyAlignment="1">
      <alignment horizontal="left" vertical="center" wrapText="1"/>
    </xf>
    <xf numFmtId="0" fontId="3" fillId="4" borderId="29" xfId="0" applyFont="1" applyFill="1" applyBorder="1" applyAlignment="1">
      <alignment horizontal="left"/>
    </xf>
    <xf numFmtId="0" fontId="3" fillId="4" borderId="31" xfId="0" applyFont="1" applyFill="1" applyBorder="1" applyAlignment="1">
      <alignment horizontal="left"/>
    </xf>
    <xf numFmtId="0" fontId="3" fillId="4" borderId="43" xfId="0" applyFont="1" applyFill="1" applyBorder="1" applyAlignment="1">
      <alignment horizontal="left"/>
    </xf>
    <xf numFmtId="0" fontId="3" fillId="4" borderId="39" xfId="0" applyFont="1" applyFill="1" applyBorder="1" applyAlignment="1">
      <alignment horizontal="left"/>
    </xf>
    <xf numFmtId="0" fontId="3" fillId="4" borderId="41" xfId="0" applyFont="1" applyFill="1" applyBorder="1" applyAlignment="1">
      <alignment horizontal="left"/>
    </xf>
    <xf numFmtId="0" fontId="3" fillId="4" borderId="40" xfId="0" applyFont="1" applyFill="1" applyBorder="1" applyAlignment="1">
      <alignment horizontal="left"/>
    </xf>
    <xf numFmtId="0" fontId="3" fillId="4" borderId="35" xfId="0" applyFont="1" applyFill="1" applyBorder="1" applyAlignment="1">
      <alignment horizontal="left"/>
    </xf>
    <xf numFmtId="0" fontId="0" fillId="0" borderId="17" xfId="0" applyBorder="1" applyAlignment="1">
      <alignment horizontal="center"/>
    </xf>
    <xf numFmtId="0" fontId="0" fillId="0" borderId="30" xfId="0" applyBorder="1" applyAlignment="1">
      <alignment horizontal="center"/>
    </xf>
    <xf numFmtId="0" fontId="2" fillId="7" borderId="8" xfId="0" applyFont="1" applyFill="1" applyBorder="1" applyAlignment="1">
      <alignment horizontal="center"/>
    </xf>
    <xf numFmtId="0" fontId="2" fillId="7" borderId="25" xfId="0" applyFont="1" applyFill="1" applyBorder="1" applyAlignment="1">
      <alignment horizontal="center"/>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2" fillId="7" borderId="10" xfId="0" applyFont="1" applyFill="1" applyBorder="1" applyAlignment="1">
      <alignment horizontal="center"/>
    </xf>
    <xf numFmtId="0" fontId="2" fillId="7" borderId="1" xfId="0" applyFont="1" applyFill="1" applyBorder="1" applyAlignment="1">
      <alignment horizontal="center"/>
    </xf>
    <xf numFmtId="0" fontId="0" fillId="0" borderId="44" xfId="0" applyFont="1" applyFill="1" applyBorder="1" applyAlignment="1">
      <alignment horizontal="left" vertical="center"/>
    </xf>
    <xf numFmtId="0" fontId="2" fillId="0" borderId="3" xfId="0" applyFont="1" applyFill="1" applyBorder="1" applyAlignment="1">
      <alignment horizontal="left" vertical="center"/>
    </xf>
    <xf numFmtId="0" fontId="2" fillId="0" borderId="45"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7" borderId="10" xfId="0" applyFont="1" applyFill="1" applyBorder="1" applyAlignment="1">
      <alignment horizontal="center" wrapText="1"/>
    </xf>
    <xf numFmtId="0" fontId="2" fillId="7" borderId="1" xfId="0" applyFont="1" applyFill="1" applyBorder="1" applyAlignment="1">
      <alignment horizontal="center" wrapText="1"/>
    </xf>
    <xf numFmtId="0" fontId="0" fillId="0" borderId="12" xfId="0" applyBorder="1" applyAlignment="1">
      <alignment horizontal="left" vertical="center" wrapText="1"/>
    </xf>
    <xf numFmtId="0" fontId="0" fillId="0" borderId="28" xfId="0" applyBorder="1" applyAlignment="1">
      <alignment horizontal="left" vertical="center" wrapText="1"/>
    </xf>
    <xf numFmtId="0" fontId="0" fillId="0" borderId="13" xfId="0" applyBorder="1" applyAlignment="1">
      <alignment horizontal="left" vertical="center" wrapText="1"/>
    </xf>
    <xf numFmtId="0" fontId="3" fillId="4" borderId="36" xfId="0" applyFont="1" applyFill="1" applyBorder="1" applyAlignment="1">
      <alignment horizontal="left"/>
    </xf>
    <xf numFmtId="0" fontId="3" fillId="4" borderId="0" xfId="0" applyFont="1" applyFill="1" applyBorder="1" applyAlignment="1">
      <alignment horizontal="left"/>
    </xf>
    <xf numFmtId="0" fontId="3" fillId="4" borderId="37" xfId="0" applyFont="1" applyFill="1" applyBorder="1" applyAlignment="1">
      <alignment horizontal="left"/>
    </xf>
    <xf numFmtId="0" fontId="2" fillId="9" borderId="1" xfId="0" applyFont="1" applyFill="1" applyBorder="1" applyAlignment="1">
      <alignment horizontal="center" vertical="center"/>
    </xf>
    <xf numFmtId="0" fontId="2" fillId="9" borderId="11"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25" xfId="0" applyFont="1" applyFill="1" applyBorder="1" applyAlignment="1">
      <alignment horizontal="center" vertical="center"/>
    </xf>
    <xf numFmtId="0" fontId="2" fillId="8" borderId="9" xfId="0" applyFont="1" applyFill="1" applyBorder="1" applyAlignment="1">
      <alignment horizontal="center" vertical="center"/>
    </xf>
    <xf numFmtId="0" fontId="10" fillId="13" borderId="43" xfId="0" applyFont="1" applyFill="1" applyBorder="1" applyAlignment="1">
      <alignment horizontal="center"/>
    </xf>
    <xf numFmtId="0" fontId="0" fillId="0" borderId="46" xfId="0" applyBorder="1" applyAlignment="1">
      <alignment horizontal="left" vertical="center" wrapText="1"/>
    </xf>
    <xf numFmtId="0" fontId="0" fillId="0" borderId="6" xfId="0" applyBorder="1" applyAlignment="1">
      <alignment horizontal="left" vertical="center" wrapText="1"/>
    </xf>
    <xf numFmtId="0" fontId="0" fillId="0" borderId="47" xfId="0" applyBorder="1" applyAlignment="1">
      <alignment horizontal="left" vertical="center" wrapText="1"/>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37" xfId="0" applyBorder="1" applyAlignment="1">
      <alignment horizontal="left" vertical="center" wrapText="1"/>
    </xf>
    <xf numFmtId="0" fontId="0" fillId="0" borderId="48" xfId="0" applyBorder="1" applyAlignment="1">
      <alignment horizontal="left" vertical="center" wrapText="1"/>
    </xf>
    <xf numFmtId="0" fontId="0" fillId="0" borderId="7" xfId="0" applyBorder="1" applyAlignment="1">
      <alignment horizontal="left" vertical="center" wrapText="1"/>
    </xf>
    <xf numFmtId="0" fontId="0" fillId="0" borderId="49" xfId="0" applyBorder="1" applyAlignment="1">
      <alignment horizontal="left" vertical="center" wrapText="1"/>
    </xf>
    <xf numFmtId="165" fontId="0" fillId="0" borderId="1" xfId="1" applyNumberFormat="1" applyFont="1" applyBorder="1" applyAlignment="1">
      <alignment horizontal="left"/>
    </xf>
    <xf numFmtId="1" fontId="0" fillId="0" borderId="1" xfId="0" applyNumberFormat="1" applyBorder="1" applyAlignment="1">
      <alignment horizontal="left"/>
    </xf>
    <xf numFmtId="1" fontId="0" fillId="0" borderId="52" xfId="0" applyNumberFormat="1" applyBorder="1" applyAlignment="1">
      <alignment horizontal="left"/>
    </xf>
    <xf numFmtId="1" fontId="0" fillId="15" borderId="54" xfId="0" applyNumberFormat="1" applyFill="1" applyBorder="1" applyAlignment="1">
      <alignment horizontal="left"/>
    </xf>
    <xf numFmtId="165" fontId="0" fillId="15" borderId="54" xfId="0" applyNumberFormat="1" applyFill="1" applyBorder="1" applyAlignment="1">
      <alignment horizontal="left"/>
    </xf>
    <xf numFmtId="0" fontId="0" fillId="18" borderId="54" xfId="0" applyFill="1" applyBorder="1"/>
    <xf numFmtId="0" fontId="2" fillId="16" borderId="52" xfId="0" applyFont="1" applyFill="1" applyBorder="1" applyAlignment="1">
      <alignment horizontal="left"/>
    </xf>
    <xf numFmtId="0" fontId="2" fillId="16" borderId="3" xfId="0" applyFont="1" applyFill="1" applyBorder="1" applyAlignment="1">
      <alignment horizontal="left"/>
    </xf>
    <xf numFmtId="0" fontId="2" fillId="16" borderId="45" xfId="0" applyFont="1" applyFill="1" applyBorder="1" applyAlignment="1">
      <alignment horizontal="left"/>
    </xf>
    <xf numFmtId="0" fontId="2" fillId="16" borderId="52" xfId="0" applyFont="1" applyFill="1" applyBorder="1" applyAlignment="1">
      <alignment horizontal="left" wrapText="1"/>
    </xf>
    <xf numFmtId="0" fontId="2" fillId="16" borderId="3" xfId="0" applyFont="1" applyFill="1" applyBorder="1" applyAlignment="1">
      <alignment horizontal="left" wrapText="1"/>
    </xf>
    <xf numFmtId="0" fontId="2" fillId="16" borderId="45" xfId="0" applyFont="1" applyFill="1" applyBorder="1" applyAlignment="1">
      <alignment horizontal="left" wrapText="1"/>
    </xf>
    <xf numFmtId="1" fontId="0" fillId="0" borderId="1" xfId="0" applyNumberFormat="1" applyBorder="1"/>
    <xf numFmtId="1" fontId="0" fillId="0" borderId="52" xfId="0" applyNumberFormat="1" applyBorder="1"/>
    <xf numFmtId="1" fontId="0" fillId="15" borderId="54" xfId="0" applyNumberFormat="1" applyFill="1" applyBorder="1"/>
    <xf numFmtId="164" fontId="0" fillId="0" borderId="52" xfId="1" applyFont="1" applyBorder="1"/>
    <xf numFmtId="164" fontId="0" fillId="15" borderId="1" xfId="0" applyNumberFormat="1" applyFill="1" applyBorder="1"/>
    <xf numFmtId="44" fontId="0" fillId="15" borderId="1" xfId="0" applyNumberFormat="1" applyFill="1" applyBorder="1"/>
    <xf numFmtId="0" fontId="2" fillId="2" borderId="29" xfId="0" applyFont="1" applyFill="1" applyBorder="1"/>
    <xf numFmtId="0" fontId="2" fillId="2" borderId="29" xfId="0" applyFont="1" applyFill="1" applyBorder="1" applyAlignment="1">
      <alignment horizontal="left"/>
    </xf>
    <xf numFmtId="0" fontId="2" fillId="2" borderId="18"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heetViews>
  <sheetFormatPr baseColWidth="10" defaultColWidth="8.83203125" defaultRowHeight="15" x14ac:dyDescent="0.2"/>
  <cols>
    <col min="1" max="1" width="24.5" customWidth="1"/>
    <col min="2" max="2" width="23.5" customWidth="1"/>
    <col min="3" max="3" width="22.1640625" bestFit="1" customWidth="1"/>
    <col min="4" max="6" width="22.1640625" customWidth="1"/>
    <col min="7" max="7" width="28.33203125" customWidth="1"/>
  </cols>
  <sheetData>
    <row r="1" spans="1:9" ht="26" x14ac:dyDescent="0.3">
      <c r="A1" s="23" t="s">
        <v>0</v>
      </c>
    </row>
    <row r="2" spans="1:9" ht="16" thickBot="1" x14ac:dyDescent="0.25"/>
    <row r="3" spans="1:9" ht="16" thickBot="1" x14ac:dyDescent="0.25">
      <c r="A3" s="26" t="s">
        <v>1</v>
      </c>
      <c r="B3" s="128"/>
      <c r="C3" s="129"/>
      <c r="D3" s="27" t="s">
        <v>2</v>
      </c>
      <c r="E3" s="128"/>
      <c r="F3" s="130"/>
      <c r="G3" s="25"/>
    </row>
    <row r="4" spans="1:9" ht="15" customHeight="1" thickBot="1" x14ac:dyDescent="0.25">
      <c r="A4" s="24"/>
      <c r="B4" s="24"/>
      <c r="C4" s="24"/>
      <c r="D4" s="24"/>
      <c r="E4" s="24"/>
      <c r="F4" s="24"/>
      <c r="G4" s="24"/>
    </row>
    <row r="5" spans="1:9" s="3" customFormat="1" ht="15" customHeight="1" x14ac:dyDescent="0.2">
      <c r="A5" s="120" t="s">
        <v>3</v>
      </c>
      <c r="B5" s="122" t="s">
        <v>4</v>
      </c>
      <c r="C5" s="124" t="s">
        <v>54</v>
      </c>
      <c r="D5" s="124" t="s">
        <v>40</v>
      </c>
      <c r="E5" s="124" t="s">
        <v>39</v>
      </c>
      <c r="F5" s="131" t="s">
        <v>6</v>
      </c>
      <c r="G5" s="126" t="s">
        <v>42</v>
      </c>
    </row>
    <row r="6" spans="1:9" ht="56.25" customHeight="1" thickBot="1" x14ac:dyDescent="0.25">
      <c r="A6" s="121"/>
      <c r="B6" s="123"/>
      <c r="C6" s="125"/>
      <c r="D6" s="125"/>
      <c r="E6" s="125"/>
      <c r="F6" s="132"/>
      <c r="G6" s="127"/>
    </row>
    <row r="7" spans="1:9" x14ac:dyDescent="0.2">
      <c r="A7" s="31" t="s">
        <v>55</v>
      </c>
      <c r="B7" s="31" t="s">
        <v>56</v>
      </c>
      <c r="C7" s="32">
        <f>(55000/12)+((0.15*55000)/12)</f>
        <v>5270.833333333333</v>
      </c>
      <c r="D7" s="33">
        <v>1</v>
      </c>
      <c r="E7" s="34">
        <v>12</v>
      </c>
      <c r="F7" s="32">
        <f>C7*D7*E7</f>
        <v>63250</v>
      </c>
      <c r="G7" s="35">
        <v>1</v>
      </c>
    </row>
    <row r="8" spans="1:9" x14ac:dyDescent="0.2">
      <c r="A8" s="18"/>
      <c r="B8" s="18"/>
      <c r="C8" s="9"/>
      <c r="D8" s="12"/>
      <c r="E8" s="14"/>
      <c r="F8" s="29">
        <f t="shared" ref="F8:F49" si="0">C8*D8*E8</f>
        <v>0</v>
      </c>
      <c r="G8" s="36"/>
      <c r="I8" s="7"/>
    </row>
    <row r="9" spans="1:9" x14ac:dyDescent="0.2">
      <c r="A9" s="18"/>
      <c r="B9" s="18"/>
      <c r="C9" s="9"/>
      <c r="D9" s="12"/>
      <c r="E9" s="14"/>
      <c r="F9" s="29">
        <f t="shared" si="0"/>
        <v>0</v>
      </c>
      <c r="G9" s="36"/>
    </row>
    <row r="10" spans="1:9" x14ac:dyDescent="0.2">
      <c r="A10" s="18"/>
      <c r="B10" s="18"/>
      <c r="C10" s="9"/>
      <c r="D10" s="12"/>
      <c r="E10" s="14"/>
      <c r="F10" s="29">
        <f t="shared" si="0"/>
        <v>0</v>
      </c>
      <c r="G10" s="36"/>
    </row>
    <row r="11" spans="1:9" x14ac:dyDescent="0.2">
      <c r="A11" s="18"/>
      <c r="B11" s="18"/>
      <c r="C11" s="9"/>
      <c r="D11" s="12"/>
      <c r="E11" s="14"/>
      <c r="F11" s="29">
        <f t="shared" si="0"/>
        <v>0</v>
      </c>
      <c r="G11" s="36"/>
    </row>
    <row r="12" spans="1:9" x14ac:dyDescent="0.2">
      <c r="A12" s="18"/>
      <c r="B12" s="18"/>
      <c r="C12" s="9"/>
      <c r="D12" s="12"/>
      <c r="E12" s="14"/>
      <c r="F12" s="29">
        <f t="shared" si="0"/>
        <v>0</v>
      </c>
      <c r="G12" s="36"/>
    </row>
    <row r="13" spans="1:9" x14ac:dyDescent="0.2">
      <c r="A13" s="18"/>
      <c r="B13" s="18"/>
      <c r="C13" s="9"/>
      <c r="D13" s="12"/>
      <c r="E13" s="14"/>
      <c r="F13" s="29">
        <f t="shared" si="0"/>
        <v>0</v>
      </c>
      <c r="G13" s="36"/>
    </row>
    <row r="14" spans="1:9" x14ac:dyDescent="0.2">
      <c r="A14" s="18"/>
      <c r="B14" s="18"/>
      <c r="C14" s="9"/>
      <c r="D14" s="12"/>
      <c r="E14" s="14"/>
      <c r="F14" s="29">
        <f t="shared" si="0"/>
        <v>0</v>
      </c>
      <c r="G14" s="36"/>
    </row>
    <row r="15" spans="1:9" x14ac:dyDescent="0.2">
      <c r="A15" s="18"/>
      <c r="B15" s="18"/>
      <c r="C15" s="9"/>
      <c r="D15" s="12"/>
      <c r="E15" s="14"/>
      <c r="F15" s="29">
        <f t="shared" si="0"/>
        <v>0</v>
      </c>
      <c r="G15" s="36"/>
    </row>
    <row r="16" spans="1:9" x14ac:dyDescent="0.2">
      <c r="A16" s="18"/>
      <c r="B16" s="18"/>
      <c r="C16" s="9"/>
      <c r="D16" s="12"/>
      <c r="E16" s="14"/>
      <c r="F16" s="29">
        <f t="shared" si="0"/>
        <v>0</v>
      </c>
      <c r="G16" s="36"/>
    </row>
    <row r="17" spans="1:7" x14ac:dyDescent="0.2">
      <c r="A17" s="18"/>
      <c r="B17" s="18"/>
      <c r="C17" s="9"/>
      <c r="D17" s="12"/>
      <c r="E17" s="14"/>
      <c r="F17" s="29">
        <f t="shared" si="0"/>
        <v>0</v>
      </c>
      <c r="G17" s="36"/>
    </row>
    <row r="18" spans="1:7" x14ac:dyDescent="0.2">
      <c r="A18" s="18"/>
      <c r="B18" s="18"/>
      <c r="C18" s="9"/>
      <c r="D18" s="12"/>
      <c r="E18" s="14"/>
      <c r="F18" s="29">
        <f t="shared" si="0"/>
        <v>0</v>
      </c>
      <c r="G18" s="36"/>
    </row>
    <row r="19" spans="1:7" x14ac:dyDescent="0.2">
      <c r="A19" s="18"/>
      <c r="B19" s="18"/>
      <c r="C19" s="9"/>
      <c r="D19" s="12"/>
      <c r="E19" s="14"/>
      <c r="F19" s="29">
        <f t="shared" si="0"/>
        <v>0</v>
      </c>
      <c r="G19" s="36"/>
    </row>
    <row r="20" spans="1:7" x14ac:dyDescent="0.2">
      <c r="A20" s="18"/>
      <c r="B20" s="18"/>
      <c r="C20" s="9"/>
      <c r="D20" s="12"/>
      <c r="E20" s="14"/>
      <c r="F20" s="29">
        <f t="shared" si="0"/>
        <v>0</v>
      </c>
      <c r="G20" s="36"/>
    </row>
    <row r="21" spans="1:7" x14ac:dyDescent="0.2">
      <c r="A21" s="18"/>
      <c r="B21" s="18"/>
      <c r="C21" s="9"/>
      <c r="D21" s="12"/>
      <c r="E21" s="14"/>
      <c r="F21" s="29">
        <f t="shared" si="0"/>
        <v>0</v>
      </c>
      <c r="G21" s="36"/>
    </row>
    <row r="22" spans="1:7" x14ac:dyDescent="0.2">
      <c r="A22" s="18"/>
      <c r="B22" s="18"/>
      <c r="C22" s="9"/>
      <c r="D22" s="12"/>
      <c r="E22" s="14"/>
      <c r="F22" s="29">
        <f t="shared" si="0"/>
        <v>0</v>
      </c>
      <c r="G22" s="36"/>
    </row>
    <row r="23" spans="1:7" x14ac:dyDescent="0.2">
      <c r="A23" s="18"/>
      <c r="B23" s="18"/>
      <c r="C23" s="9"/>
      <c r="D23" s="12"/>
      <c r="E23" s="14"/>
      <c r="F23" s="29">
        <f t="shared" si="0"/>
        <v>0</v>
      </c>
      <c r="G23" s="36"/>
    </row>
    <row r="24" spans="1:7" x14ac:dyDescent="0.2">
      <c r="A24" s="18"/>
      <c r="B24" s="18"/>
      <c r="C24" s="9"/>
      <c r="D24" s="12"/>
      <c r="E24" s="14"/>
      <c r="F24" s="29">
        <f t="shared" si="0"/>
        <v>0</v>
      </c>
      <c r="G24" s="36"/>
    </row>
    <row r="25" spans="1:7" x14ac:dyDescent="0.2">
      <c r="A25" s="18"/>
      <c r="B25" s="18"/>
      <c r="C25" s="9"/>
      <c r="D25" s="12"/>
      <c r="E25" s="14"/>
      <c r="F25" s="29">
        <f t="shared" si="0"/>
        <v>0</v>
      </c>
      <c r="G25" s="36"/>
    </row>
    <row r="26" spans="1:7" x14ac:dyDescent="0.2">
      <c r="A26" s="18"/>
      <c r="B26" s="18"/>
      <c r="C26" s="9"/>
      <c r="D26" s="12"/>
      <c r="E26" s="14"/>
      <c r="F26" s="29">
        <f t="shared" si="0"/>
        <v>0</v>
      </c>
      <c r="G26" s="36"/>
    </row>
    <row r="27" spans="1:7" x14ac:dyDescent="0.2">
      <c r="A27" s="18"/>
      <c r="B27" s="18"/>
      <c r="C27" s="9"/>
      <c r="D27" s="12"/>
      <c r="E27" s="14"/>
      <c r="F27" s="29">
        <f t="shared" si="0"/>
        <v>0</v>
      </c>
      <c r="G27" s="36"/>
    </row>
    <row r="28" spans="1:7" x14ac:dyDescent="0.2">
      <c r="A28" s="18"/>
      <c r="B28" s="18"/>
      <c r="C28" s="9"/>
      <c r="D28" s="12"/>
      <c r="E28" s="14"/>
      <c r="F28" s="29">
        <f t="shared" si="0"/>
        <v>0</v>
      </c>
      <c r="G28" s="36"/>
    </row>
    <row r="29" spans="1:7" x14ac:dyDescent="0.2">
      <c r="A29" s="18"/>
      <c r="B29" s="18"/>
      <c r="C29" s="9"/>
      <c r="D29" s="12"/>
      <c r="E29" s="14"/>
      <c r="F29" s="29">
        <f t="shared" si="0"/>
        <v>0</v>
      </c>
      <c r="G29" s="36"/>
    </row>
    <row r="30" spans="1:7" x14ac:dyDescent="0.2">
      <c r="A30" s="18"/>
      <c r="B30" s="18"/>
      <c r="C30" s="9"/>
      <c r="D30" s="12"/>
      <c r="E30" s="14"/>
      <c r="F30" s="29">
        <f t="shared" si="0"/>
        <v>0</v>
      </c>
      <c r="G30" s="36"/>
    </row>
    <row r="31" spans="1:7" x14ac:dyDescent="0.2">
      <c r="A31" s="18"/>
      <c r="B31" s="18"/>
      <c r="C31" s="9"/>
      <c r="D31" s="12"/>
      <c r="E31" s="14"/>
      <c r="F31" s="29">
        <f t="shared" si="0"/>
        <v>0</v>
      </c>
      <c r="G31" s="36"/>
    </row>
    <row r="32" spans="1:7" x14ac:dyDescent="0.2">
      <c r="A32" s="18"/>
      <c r="B32" s="18"/>
      <c r="C32" s="9"/>
      <c r="D32" s="12"/>
      <c r="E32" s="14"/>
      <c r="F32" s="29">
        <f t="shared" si="0"/>
        <v>0</v>
      </c>
      <c r="G32" s="36"/>
    </row>
    <row r="33" spans="1:7" x14ac:dyDescent="0.2">
      <c r="A33" s="18"/>
      <c r="B33" s="18"/>
      <c r="C33" s="9"/>
      <c r="D33" s="12"/>
      <c r="E33" s="14"/>
      <c r="F33" s="29">
        <f t="shared" si="0"/>
        <v>0</v>
      </c>
      <c r="G33" s="36"/>
    </row>
    <row r="34" spans="1:7" x14ac:dyDescent="0.2">
      <c r="A34" s="18"/>
      <c r="B34" s="18"/>
      <c r="C34" s="9"/>
      <c r="D34" s="12"/>
      <c r="E34" s="14"/>
      <c r="F34" s="29">
        <f t="shared" si="0"/>
        <v>0</v>
      </c>
      <c r="G34" s="36"/>
    </row>
    <row r="35" spans="1:7" x14ac:dyDescent="0.2">
      <c r="A35" s="18"/>
      <c r="B35" s="18"/>
      <c r="C35" s="9"/>
      <c r="D35" s="12"/>
      <c r="E35" s="14"/>
      <c r="F35" s="29">
        <f t="shared" si="0"/>
        <v>0</v>
      </c>
      <c r="G35" s="36"/>
    </row>
    <row r="36" spans="1:7" x14ac:dyDescent="0.2">
      <c r="A36" s="18"/>
      <c r="B36" s="18"/>
      <c r="C36" s="9"/>
      <c r="D36" s="12"/>
      <c r="E36" s="14"/>
      <c r="F36" s="29">
        <f t="shared" si="0"/>
        <v>0</v>
      </c>
      <c r="G36" s="36"/>
    </row>
    <row r="37" spans="1:7" x14ac:dyDescent="0.2">
      <c r="A37" s="18"/>
      <c r="B37" s="18"/>
      <c r="C37" s="9"/>
      <c r="D37" s="12"/>
      <c r="E37" s="14"/>
      <c r="F37" s="29">
        <f t="shared" si="0"/>
        <v>0</v>
      </c>
      <c r="G37" s="36"/>
    </row>
    <row r="38" spans="1:7" x14ac:dyDescent="0.2">
      <c r="A38" s="18"/>
      <c r="B38" s="18"/>
      <c r="C38" s="9"/>
      <c r="D38" s="12"/>
      <c r="E38" s="14"/>
      <c r="F38" s="29">
        <f t="shared" si="0"/>
        <v>0</v>
      </c>
      <c r="G38" s="36"/>
    </row>
    <row r="39" spans="1:7" x14ac:dyDescent="0.2">
      <c r="A39" s="18"/>
      <c r="B39" s="18"/>
      <c r="C39" s="9"/>
      <c r="D39" s="12"/>
      <c r="E39" s="14"/>
      <c r="F39" s="29">
        <f t="shared" si="0"/>
        <v>0</v>
      </c>
      <c r="G39" s="36"/>
    </row>
    <row r="40" spans="1:7" x14ac:dyDescent="0.2">
      <c r="A40" s="18"/>
      <c r="B40" s="18"/>
      <c r="C40" s="9"/>
      <c r="D40" s="12"/>
      <c r="E40" s="14"/>
      <c r="F40" s="29">
        <f t="shared" si="0"/>
        <v>0</v>
      </c>
      <c r="G40" s="36"/>
    </row>
    <row r="41" spans="1:7" x14ac:dyDescent="0.2">
      <c r="A41" s="18"/>
      <c r="B41" s="18"/>
      <c r="C41" s="9"/>
      <c r="D41" s="12"/>
      <c r="E41" s="14"/>
      <c r="F41" s="29">
        <f t="shared" si="0"/>
        <v>0</v>
      </c>
      <c r="G41" s="36"/>
    </row>
    <row r="42" spans="1:7" x14ac:dyDescent="0.2">
      <c r="A42" s="18"/>
      <c r="B42" s="18"/>
      <c r="C42" s="9"/>
      <c r="D42" s="12"/>
      <c r="E42" s="14"/>
      <c r="F42" s="29">
        <f t="shared" si="0"/>
        <v>0</v>
      </c>
      <c r="G42" s="36"/>
    </row>
    <row r="43" spans="1:7" x14ac:dyDescent="0.2">
      <c r="A43" s="18"/>
      <c r="B43" s="18"/>
      <c r="C43" s="9"/>
      <c r="D43" s="12"/>
      <c r="E43" s="14"/>
      <c r="F43" s="29">
        <f t="shared" si="0"/>
        <v>0</v>
      </c>
      <c r="G43" s="36"/>
    </row>
    <row r="44" spans="1:7" x14ac:dyDescent="0.2">
      <c r="A44" s="18"/>
      <c r="B44" s="18"/>
      <c r="C44" s="9"/>
      <c r="D44" s="12"/>
      <c r="E44" s="14"/>
      <c r="F44" s="29">
        <f t="shared" si="0"/>
        <v>0</v>
      </c>
      <c r="G44" s="36"/>
    </row>
    <row r="45" spans="1:7" x14ac:dyDescent="0.2">
      <c r="A45" s="18"/>
      <c r="B45" s="18"/>
      <c r="C45" s="9"/>
      <c r="D45" s="12"/>
      <c r="E45" s="14"/>
      <c r="F45" s="29">
        <f t="shared" si="0"/>
        <v>0</v>
      </c>
      <c r="G45" s="36"/>
    </row>
    <row r="46" spans="1:7" x14ac:dyDescent="0.2">
      <c r="A46" s="18"/>
      <c r="B46" s="18"/>
      <c r="C46" s="9"/>
      <c r="D46" s="12"/>
      <c r="E46" s="14"/>
      <c r="F46" s="29">
        <f t="shared" si="0"/>
        <v>0</v>
      </c>
      <c r="G46" s="36"/>
    </row>
    <row r="47" spans="1:7" x14ac:dyDescent="0.2">
      <c r="A47" s="18"/>
      <c r="B47" s="18"/>
      <c r="C47" s="9"/>
      <c r="D47" s="12"/>
      <c r="E47" s="14"/>
      <c r="F47" s="29">
        <f t="shared" si="0"/>
        <v>0</v>
      </c>
      <c r="G47" s="36"/>
    </row>
    <row r="48" spans="1:7" x14ac:dyDescent="0.2">
      <c r="A48" s="18"/>
      <c r="B48" s="18"/>
      <c r="C48" s="9"/>
      <c r="D48" s="12"/>
      <c r="E48" s="14"/>
      <c r="F48" s="29">
        <f t="shared" si="0"/>
        <v>0</v>
      </c>
      <c r="G48" s="36"/>
    </row>
    <row r="49" spans="1:7" x14ac:dyDescent="0.2">
      <c r="A49" s="18"/>
      <c r="B49" s="18"/>
      <c r="C49" s="9"/>
      <c r="D49" s="12"/>
      <c r="E49" s="14"/>
      <c r="F49" s="29">
        <f t="shared" si="0"/>
        <v>0</v>
      </c>
      <c r="G49" s="36"/>
    </row>
    <row r="50" spans="1:7" s="6" customFormat="1" x14ac:dyDescent="0.2">
      <c r="A50" s="4" t="s">
        <v>5</v>
      </c>
      <c r="B50" s="5"/>
      <c r="C50" s="10"/>
      <c r="D50" s="13"/>
      <c r="E50" s="15"/>
      <c r="F50" s="28">
        <f>SUM(F8:F49)</f>
        <v>0</v>
      </c>
      <c r="G50" s="15"/>
    </row>
  </sheetData>
  <mergeCells count="9">
    <mergeCell ref="B3:C3"/>
    <mergeCell ref="E3:F3"/>
    <mergeCell ref="F5:F6"/>
    <mergeCell ref="A5:A6"/>
    <mergeCell ref="B5:B6"/>
    <mergeCell ref="C5:C6"/>
    <mergeCell ref="D5:D6"/>
    <mergeCell ref="G5:G6"/>
    <mergeCell ref="E5: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2" workbookViewId="0">
      <selection activeCell="C2" sqref="C1:C1048576"/>
    </sheetView>
  </sheetViews>
  <sheetFormatPr baseColWidth="10" defaultColWidth="8.83203125" defaultRowHeight="15" x14ac:dyDescent="0.2"/>
  <cols>
    <col min="1" max="6" width="23.5" customWidth="1"/>
  </cols>
  <sheetData>
    <row r="1" spans="1:6" ht="26" x14ac:dyDescent="0.3">
      <c r="A1" s="23" t="s">
        <v>14</v>
      </c>
    </row>
    <row r="2" spans="1:6" ht="16" thickBot="1" x14ac:dyDescent="0.25"/>
    <row r="3" spans="1:6" ht="16" thickBot="1" x14ac:dyDescent="0.25">
      <c r="A3" s="26" t="s">
        <v>15</v>
      </c>
      <c r="B3" s="133"/>
      <c r="C3" s="134"/>
      <c r="D3" s="27" t="s">
        <v>2</v>
      </c>
      <c r="E3" s="133"/>
      <c r="F3" s="135"/>
    </row>
    <row r="4" spans="1:6" ht="15" customHeight="1" thickBot="1" x14ac:dyDescent="0.25"/>
    <row r="5" spans="1:6" ht="15" customHeight="1" x14ac:dyDescent="0.2">
      <c r="A5" s="137" t="s">
        <v>57</v>
      </c>
      <c r="B5" s="139" t="s">
        <v>16</v>
      </c>
      <c r="C5" s="139" t="s">
        <v>17</v>
      </c>
      <c r="D5" s="141" t="s">
        <v>18</v>
      </c>
      <c r="E5" s="141" t="s">
        <v>43</v>
      </c>
      <c r="F5" s="126" t="s">
        <v>42</v>
      </c>
    </row>
    <row r="6" spans="1:6" ht="80.25" customHeight="1" x14ac:dyDescent="0.2">
      <c r="A6" s="138"/>
      <c r="B6" s="140"/>
      <c r="C6" s="140"/>
      <c r="D6" s="142"/>
      <c r="E6" s="142"/>
      <c r="F6" s="136"/>
    </row>
    <row r="7" spans="1:6" x14ac:dyDescent="0.2">
      <c r="A7" s="52" t="s">
        <v>58</v>
      </c>
      <c r="B7" s="43">
        <v>41913</v>
      </c>
      <c r="C7" s="42" t="s">
        <v>59</v>
      </c>
      <c r="D7" s="44">
        <v>1</v>
      </c>
      <c r="E7" s="45">
        <f>0.9*1000</f>
        <v>900</v>
      </c>
      <c r="F7" s="53">
        <v>1</v>
      </c>
    </row>
    <row r="8" spans="1:6" x14ac:dyDescent="0.2">
      <c r="A8" s="54"/>
      <c r="B8" s="38"/>
      <c r="C8" s="19"/>
      <c r="D8" s="40"/>
      <c r="E8" s="9"/>
      <c r="F8" s="55"/>
    </row>
    <row r="9" spans="1:6" x14ac:dyDescent="0.2">
      <c r="A9" s="54"/>
      <c r="B9" s="38"/>
      <c r="C9" s="19"/>
      <c r="D9" s="40"/>
      <c r="E9" s="9"/>
      <c r="F9" s="55"/>
    </row>
    <row r="10" spans="1:6" x14ac:dyDescent="0.2">
      <c r="A10" s="54"/>
      <c r="B10" s="38"/>
      <c r="C10" s="19"/>
      <c r="D10" s="40"/>
      <c r="E10" s="9"/>
      <c r="F10" s="55"/>
    </row>
    <row r="11" spans="1:6" x14ac:dyDescent="0.2">
      <c r="A11" s="54"/>
      <c r="B11" s="38"/>
      <c r="C11" s="19"/>
      <c r="D11" s="40"/>
      <c r="E11" s="9"/>
      <c r="F11" s="55"/>
    </row>
    <row r="12" spans="1:6" x14ac:dyDescent="0.2">
      <c r="A12" s="54"/>
      <c r="B12" s="38"/>
      <c r="C12" s="19"/>
      <c r="D12" s="40"/>
      <c r="E12" s="9"/>
      <c r="F12" s="55"/>
    </row>
    <row r="13" spans="1:6" x14ac:dyDescent="0.2">
      <c r="A13" s="54"/>
      <c r="B13" s="38"/>
      <c r="C13" s="19"/>
      <c r="D13" s="40"/>
      <c r="E13" s="9"/>
      <c r="F13" s="55"/>
    </row>
    <row r="14" spans="1:6" x14ac:dyDescent="0.2">
      <c r="A14" s="54"/>
      <c r="B14" s="38"/>
      <c r="C14" s="19"/>
      <c r="D14" s="40"/>
      <c r="E14" s="9"/>
      <c r="F14" s="55"/>
    </row>
    <row r="15" spans="1:6" x14ac:dyDescent="0.2">
      <c r="A15" s="54"/>
      <c r="B15" s="38"/>
      <c r="C15" s="19"/>
      <c r="D15" s="40"/>
      <c r="E15" s="9"/>
      <c r="F15" s="55"/>
    </row>
    <row r="16" spans="1:6" x14ac:dyDescent="0.2">
      <c r="A16" s="54"/>
      <c r="B16" s="38"/>
      <c r="C16" s="19"/>
      <c r="D16" s="40"/>
      <c r="E16" s="9"/>
      <c r="F16" s="55"/>
    </row>
    <row r="17" spans="1:6" x14ac:dyDescent="0.2">
      <c r="A17" s="54"/>
      <c r="B17" s="38"/>
      <c r="C17" s="19"/>
      <c r="D17" s="40"/>
      <c r="E17" s="9"/>
      <c r="F17" s="55"/>
    </row>
    <row r="18" spans="1:6" x14ac:dyDescent="0.2">
      <c r="A18" s="54"/>
      <c r="B18" s="38"/>
      <c r="C18" s="19"/>
      <c r="D18" s="40"/>
      <c r="E18" s="9"/>
      <c r="F18" s="55"/>
    </row>
    <row r="19" spans="1:6" x14ac:dyDescent="0.2">
      <c r="A19" s="54"/>
      <c r="B19" s="38"/>
      <c r="C19" s="19"/>
      <c r="D19" s="40"/>
      <c r="E19" s="9"/>
      <c r="F19" s="55"/>
    </row>
    <row r="20" spans="1:6" x14ac:dyDescent="0.2">
      <c r="A20" s="54"/>
      <c r="B20" s="38"/>
      <c r="C20" s="19"/>
      <c r="D20" s="40"/>
      <c r="E20" s="9"/>
      <c r="F20" s="55"/>
    </row>
    <row r="21" spans="1:6" x14ac:dyDescent="0.2">
      <c r="A21" s="54"/>
      <c r="B21" s="38"/>
      <c r="C21" s="19"/>
      <c r="D21" s="40"/>
      <c r="E21" s="9"/>
      <c r="F21" s="55"/>
    </row>
    <row r="22" spans="1:6" x14ac:dyDescent="0.2">
      <c r="A22" s="54"/>
      <c r="B22" s="39"/>
      <c r="C22" s="8"/>
      <c r="D22" s="37"/>
      <c r="E22" s="41"/>
      <c r="F22" s="56"/>
    </row>
    <row r="23" spans="1:6" x14ac:dyDescent="0.2">
      <c r="A23" s="54"/>
      <c r="B23" s="38"/>
      <c r="C23" s="19"/>
      <c r="D23" s="40"/>
      <c r="E23" s="9"/>
      <c r="F23" s="55"/>
    </row>
    <row r="24" spans="1:6" x14ac:dyDescent="0.2">
      <c r="A24" s="54"/>
      <c r="B24" s="38"/>
      <c r="C24" s="19"/>
      <c r="D24" s="40"/>
      <c r="E24" s="9"/>
      <c r="F24" s="55"/>
    </row>
    <row r="25" spans="1:6" x14ac:dyDescent="0.2">
      <c r="A25" s="54"/>
      <c r="B25" s="38"/>
      <c r="C25" s="19"/>
      <c r="D25" s="40"/>
      <c r="E25" s="9"/>
      <c r="F25" s="55"/>
    </row>
    <row r="26" spans="1:6" x14ac:dyDescent="0.2">
      <c r="A26" s="54"/>
      <c r="B26" s="38"/>
      <c r="C26" s="19"/>
      <c r="D26" s="40"/>
      <c r="E26" s="9"/>
      <c r="F26" s="55"/>
    </row>
    <row r="27" spans="1:6" x14ac:dyDescent="0.2">
      <c r="A27" s="54"/>
      <c r="B27" s="38"/>
      <c r="C27" s="19"/>
      <c r="D27" s="40"/>
      <c r="E27" s="9"/>
      <c r="F27" s="55"/>
    </row>
    <row r="28" spans="1:6" x14ac:dyDescent="0.2">
      <c r="A28" s="54"/>
      <c r="B28" s="38"/>
      <c r="C28" s="19"/>
      <c r="D28" s="40"/>
      <c r="E28" s="9"/>
      <c r="F28" s="55"/>
    </row>
    <row r="29" spans="1:6" x14ac:dyDescent="0.2">
      <c r="A29" s="54"/>
      <c r="B29" s="38"/>
      <c r="C29" s="19"/>
      <c r="D29" s="40"/>
      <c r="E29" s="9"/>
      <c r="F29" s="55"/>
    </row>
    <row r="30" spans="1:6" x14ac:dyDescent="0.2">
      <c r="A30" s="54"/>
      <c r="B30" s="38"/>
      <c r="C30" s="19"/>
      <c r="D30" s="40"/>
      <c r="E30" s="9"/>
      <c r="F30" s="55"/>
    </row>
    <row r="31" spans="1:6" x14ac:dyDescent="0.2">
      <c r="A31" s="54"/>
      <c r="B31" s="38"/>
      <c r="C31" s="19"/>
      <c r="D31" s="40"/>
      <c r="E31" s="9"/>
      <c r="F31" s="55"/>
    </row>
    <row r="32" spans="1:6" x14ac:dyDescent="0.2">
      <c r="A32" s="54"/>
      <c r="B32" s="38"/>
      <c r="C32" s="19"/>
      <c r="D32" s="40"/>
      <c r="E32" s="9"/>
      <c r="F32" s="55"/>
    </row>
    <row r="33" spans="1:6" x14ac:dyDescent="0.2">
      <c r="A33" s="54"/>
      <c r="B33" s="38"/>
      <c r="C33" s="19"/>
      <c r="D33" s="40"/>
      <c r="E33" s="9"/>
      <c r="F33" s="55"/>
    </row>
    <row r="34" spans="1:6" x14ac:dyDescent="0.2">
      <c r="A34" s="54"/>
      <c r="B34" s="38"/>
      <c r="C34" s="19"/>
      <c r="D34" s="40"/>
      <c r="E34" s="9"/>
      <c r="F34" s="55"/>
    </row>
    <row r="35" spans="1:6" x14ac:dyDescent="0.2">
      <c r="A35" s="54"/>
      <c r="B35" s="38"/>
      <c r="C35" s="19"/>
      <c r="D35" s="40"/>
      <c r="E35" s="9"/>
      <c r="F35" s="55"/>
    </row>
    <row r="36" spans="1:6" x14ac:dyDescent="0.2">
      <c r="A36" s="54"/>
      <c r="B36" s="38"/>
      <c r="C36" s="19"/>
      <c r="D36" s="40"/>
      <c r="E36" s="9"/>
      <c r="F36" s="55"/>
    </row>
    <row r="37" spans="1:6" x14ac:dyDescent="0.2">
      <c r="A37" s="54"/>
      <c r="B37" s="38"/>
      <c r="C37" s="19"/>
      <c r="D37" s="40"/>
      <c r="E37" s="9"/>
      <c r="F37" s="55"/>
    </row>
    <row r="38" spans="1:6" x14ac:dyDescent="0.2">
      <c r="A38" s="54"/>
      <c r="B38" s="38"/>
      <c r="C38" s="19"/>
      <c r="D38" s="40"/>
      <c r="E38" s="9"/>
      <c r="F38" s="55"/>
    </row>
    <row r="39" spans="1:6" x14ac:dyDescent="0.2">
      <c r="A39" s="54"/>
      <c r="B39" s="38"/>
      <c r="C39" s="19"/>
      <c r="D39" s="40"/>
      <c r="E39" s="9"/>
      <c r="F39" s="55"/>
    </row>
    <row r="40" spans="1:6" x14ac:dyDescent="0.2">
      <c r="A40" s="54"/>
      <c r="B40" s="38"/>
      <c r="C40" s="19"/>
      <c r="D40" s="40"/>
      <c r="E40" s="9"/>
      <c r="F40" s="55"/>
    </row>
    <row r="41" spans="1:6" x14ac:dyDescent="0.2">
      <c r="A41" s="54"/>
      <c r="B41" s="38"/>
      <c r="C41" s="19"/>
      <c r="D41" s="40"/>
      <c r="E41" s="9"/>
      <c r="F41" s="55"/>
    </row>
    <row r="42" spans="1:6" ht="16" thickBot="1" x14ac:dyDescent="0.25">
      <c r="A42" s="57"/>
      <c r="B42" s="58"/>
      <c r="C42" s="59"/>
      <c r="D42" s="59"/>
      <c r="E42" s="60">
        <f>SUM(E8:E41)</f>
        <v>0</v>
      </c>
      <c r="F42" s="61"/>
    </row>
  </sheetData>
  <mergeCells count="8">
    <mergeCell ref="B3:C3"/>
    <mergeCell ref="E3:F3"/>
    <mergeCell ref="F5:F6"/>
    <mergeCell ref="A5:A6"/>
    <mergeCell ref="B5:B6"/>
    <mergeCell ref="C5:C6"/>
    <mergeCell ref="D5:D6"/>
    <mergeCell ref="E5: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J27" sqref="J27"/>
    </sheetView>
  </sheetViews>
  <sheetFormatPr baseColWidth="10" defaultColWidth="8.83203125" defaultRowHeight="15" x14ac:dyDescent="0.2"/>
  <cols>
    <col min="1" max="1" width="24.5" bestFit="1" customWidth="1"/>
    <col min="2" max="2" width="18.5" bestFit="1" customWidth="1"/>
    <col min="3" max="3" width="16.6640625" bestFit="1" customWidth="1"/>
    <col min="4" max="4" width="18.5" customWidth="1"/>
    <col min="5" max="5" width="22.5" customWidth="1"/>
  </cols>
  <sheetData>
    <row r="1" spans="1:6" ht="26" x14ac:dyDescent="0.3">
      <c r="A1" s="23" t="s">
        <v>24</v>
      </c>
    </row>
    <row r="2" spans="1:6" ht="16" thickBot="1" x14ac:dyDescent="0.25"/>
    <row r="3" spans="1:6" ht="16" thickBot="1" x14ac:dyDescent="0.25">
      <c r="A3" s="26" t="s">
        <v>1</v>
      </c>
      <c r="B3" s="143"/>
      <c r="C3" s="143"/>
      <c r="D3" s="27" t="s">
        <v>2</v>
      </c>
      <c r="E3" s="143"/>
      <c r="F3" s="144"/>
    </row>
    <row r="4" spans="1:6" ht="15" customHeight="1" x14ac:dyDescent="0.2"/>
    <row r="5" spans="1:6" ht="15" customHeight="1" x14ac:dyDescent="0.2">
      <c r="A5" s="145" t="s">
        <v>25</v>
      </c>
      <c r="B5" s="140" t="s">
        <v>26</v>
      </c>
      <c r="C5" s="147" t="s">
        <v>50</v>
      </c>
      <c r="D5" s="149" t="s">
        <v>27</v>
      </c>
      <c r="E5" s="147" t="s">
        <v>42</v>
      </c>
    </row>
    <row r="6" spans="1:6" ht="60.75" customHeight="1" x14ac:dyDescent="0.2">
      <c r="A6" s="146"/>
      <c r="B6" s="140"/>
      <c r="C6" s="148"/>
      <c r="D6" s="149"/>
      <c r="E6" s="148"/>
    </row>
    <row r="7" spans="1:6" x14ac:dyDescent="0.2">
      <c r="A7" s="42" t="s">
        <v>60</v>
      </c>
      <c r="B7" s="42">
        <v>12</v>
      </c>
      <c r="C7" s="48">
        <v>150</v>
      </c>
      <c r="D7" s="48">
        <f t="shared" ref="D7:D38" si="0">B7*C7</f>
        <v>1800</v>
      </c>
      <c r="E7" s="49">
        <v>2</v>
      </c>
    </row>
    <row r="8" spans="1:6" x14ac:dyDescent="0.2">
      <c r="A8" s="2"/>
      <c r="B8" s="2"/>
      <c r="C8" s="9"/>
      <c r="D8" s="46">
        <f t="shared" si="0"/>
        <v>0</v>
      </c>
      <c r="E8" s="50"/>
    </row>
    <row r="9" spans="1:6" x14ac:dyDescent="0.2">
      <c r="A9" s="2"/>
      <c r="B9" s="2"/>
      <c r="C9" s="9"/>
      <c r="D9" s="46">
        <f t="shared" si="0"/>
        <v>0</v>
      </c>
      <c r="E9" s="50"/>
    </row>
    <row r="10" spans="1:6" x14ac:dyDescent="0.2">
      <c r="A10" s="2"/>
      <c r="B10" s="2"/>
      <c r="C10" s="9"/>
      <c r="D10" s="46">
        <f t="shared" si="0"/>
        <v>0</v>
      </c>
      <c r="E10" s="50"/>
    </row>
    <row r="11" spans="1:6" x14ac:dyDescent="0.2">
      <c r="A11" s="2"/>
      <c r="B11" s="2"/>
      <c r="C11" s="9"/>
      <c r="D11" s="46">
        <f t="shared" si="0"/>
        <v>0</v>
      </c>
      <c r="E11" s="50"/>
    </row>
    <row r="12" spans="1:6" x14ac:dyDescent="0.2">
      <c r="A12" s="2"/>
      <c r="B12" s="2"/>
      <c r="C12" s="9"/>
      <c r="D12" s="46">
        <f t="shared" si="0"/>
        <v>0</v>
      </c>
      <c r="E12" s="50"/>
    </row>
    <row r="13" spans="1:6" x14ac:dyDescent="0.2">
      <c r="A13" s="2"/>
      <c r="B13" s="2"/>
      <c r="C13" s="9"/>
      <c r="D13" s="46">
        <f t="shared" si="0"/>
        <v>0</v>
      </c>
      <c r="E13" s="50"/>
    </row>
    <row r="14" spans="1:6" x14ac:dyDescent="0.2">
      <c r="A14" s="2"/>
      <c r="B14" s="2"/>
      <c r="C14" s="9"/>
      <c r="D14" s="46">
        <f t="shared" si="0"/>
        <v>0</v>
      </c>
      <c r="E14" s="50"/>
    </row>
    <row r="15" spans="1:6" x14ac:dyDescent="0.2">
      <c r="A15" s="2"/>
      <c r="B15" s="2"/>
      <c r="C15" s="9"/>
      <c r="D15" s="46">
        <f t="shared" si="0"/>
        <v>0</v>
      </c>
      <c r="E15" s="50"/>
    </row>
    <row r="16" spans="1:6" x14ac:dyDescent="0.2">
      <c r="A16" s="2"/>
      <c r="B16" s="2"/>
      <c r="C16" s="9"/>
      <c r="D16" s="46">
        <f t="shared" si="0"/>
        <v>0</v>
      </c>
      <c r="E16" s="50"/>
    </row>
    <row r="17" spans="1:5" x14ac:dyDescent="0.2">
      <c r="A17" s="2"/>
      <c r="B17" s="2"/>
      <c r="C17" s="9"/>
      <c r="D17" s="46">
        <f t="shared" si="0"/>
        <v>0</v>
      </c>
      <c r="E17" s="50"/>
    </row>
    <row r="18" spans="1:5" x14ac:dyDescent="0.2">
      <c r="A18" s="2"/>
      <c r="B18" s="2"/>
      <c r="C18" s="9"/>
      <c r="D18" s="46">
        <f t="shared" si="0"/>
        <v>0</v>
      </c>
      <c r="E18" s="50"/>
    </row>
    <row r="19" spans="1:5" x14ac:dyDescent="0.2">
      <c r="A19" s="2"/>
      <c r="B19" s="2"/>
      <c r="C19" s="9"/>
      <c r="D19" s="46">
        <f t="shared" si="0"/>
        <v>0</v>
      </c>
      <c r="E19" s="50"/>
    </row>
    <row r="20" spans="1:5" x14ac:dyDescent="0.2">
      <c r="A20" s="2"/>
      <c r="B20" s="2"/>
      <c r="C20" s="9"/>
      <c r="D20" s="46">
        <f t="shared" si="0"/>
        <v>0</v>
      </c>
      <c r="E20" s="50"/>
    </row>
    <row r="21" spans="1:5" x14ac:dyDescent="0.2">
      <c r="A21" s="2"/>
      <c r="B21" s="2"/>
      <c r="C21" s="9"/>
      <c r="D21" s="46">
        <f t="shared" si="0"/>
        <v>0</v>
      </c>
      <c r="E21" s="50"/>
    </row>
    <row r="22" spans="1:5" x14ac:dyDescent="0.2">
      <c r="A22" s="2"/>
      <c r="B22" s="2"/>
      <c r="C22" s="9"/>
      <c r="D22" s="46">
        <f t="shared" si="0"/>
        <v>0</v>
      </c>
      <c r="E22" s="50"/>
    </row>
    <row r="23" spans="1:5" x14ac:dyDescent="0.2">
      <c r="A23" s="2"/>
      <c r="B23" s="2"/>
      <c r="C23" s="9"/>
      <c r="D23" s="46">
        <f t="shared" si="0"/>
        <v>0</v>
      </c>
      <c r="E23" s="50"/>
    </row>
    <row r="24" spans="1:5" x14ac:dyDescent="0.2">
      <c r="A24" s="2"/>
      <c r="B24" s="2"/>
      <c r="C24" s="9"/>
      <c r="D24" s="46">
        <f t="shared" si="0"/>
        <v>0</v>
      </c>
      <c r="E24" s="50"/>
    </row>
    <row r="25" spans="1:5" x14ac:dyDescent="0.2">
      <c r="A25" s="2"/>
      <c r="B25" s="2"/>
      <c r="C25" s="9"/>
      <c r="D25" s="46">
        <f t="shared" si="0"/>
        <v>0</v>
      </c>
      <c r="E25" s="50"/>
    </row>
    <row r="26" spans="1:5" x14ac:dyDescent="0.2">
      <c r="A26" s="2"/>
      <c r="B26" s="2"/>
      <c r="C26" s="9"/>
      <c r="D26" s="46">
        <f t="shared" si="0"/>
        <v>0</v>
      </c>
      <c r="E26" s="50"/>
    </row>
    <row r="27" spans="1:5" x14ac:dyDescent="0.2">
      <c r="A27" s="2"/>
      <c r="B27" s="2"/>
      <c r="C27" s="9"/>
      <c r="D27" s="46">
        <f t="shared" si="0"/>
        <v>0</v>
      </c>
      <c r="E27" s="50"/>
    </row>
    <row r="28" spans="1:5" x14ac:dyDescent="0.2">
      <c r="A28" s="2"/>
      <c r="B28" s="2"/>
      <c r="C28" s="9"/>
      <c r="D28" s="46">
        <f t="shared" si="0"/>
        <v>0</v>
      </c>
      <c r="E28" s="50"/>
    </row>
    <row r="29" spans="1:5" x14ac:dyDescent="0.2">
      <c r="A29" s="2"/>
      <c r="B29" s="2"/>
      <c r="C29" s="9"/>
      <c r="D29" s="46">
        <f t="shared" si="0"/>
        <v>0</v>
      </c>
      <c r="E29" s="50"/>
    </row>
    <row r="30" spans="1:5" x14ac:dyDescent="0.2">
      <c r="A30" s="2"/>
      <c r="B30" s="2"/>
      <c r="C30" s="9"/>
      <c r="D30" s="46">
        <f t="shared" si="0"/>
        <v>0</v>
      </c>
      <c r="E30" s="50"/>
    </row>
    <row r="31" spans="1:5" x14ac:dyDescent="0.2">
      <c r="A31" s="2"/>
      <c r="B31" s="2"/>
      <c r="C31" s="9"/>
      <c r="D31" s="46">
        <f t="shared" si="0"/>
        <v>0</v>
      </c>
      <c r="E31" s="50"/>
    </row>
    <row r="32" spans="1:5" x14ac:dyDescent="0.2">
      <c r="A32" s="2"/>
      <c r="B32" s="2"/>
      <c r="C32" s="9"/>
      <c r="D32" s="46">
        <f t="shared" si="0"/>
        <v>0</v>
      </c>
      <c r="E32" s="50"/>
    </row>
    <row r="33" spans="1:5" x14ac:dyDescent="0.2">
      <c r="A33" s="2"/>
      <c r="B33" s="2"/>
      <c r="C33" s="9"/>
      <c r="D33" s="46">
        <f t="shared" si="0"/>
        <v>0</v>
      </c>
      <c r="E33" s="50"/>
    </row>
    <row r="34" spans="1:5" x14ac:dyDescent="0.2">
      <c r="A34" s="2"/>
      <c r="B34" s="2"/>
      <c r="C34" s="9"/>
      <c r="D34" s="46">
        <f t="shared" si="0"/>
        <v>0</v>
      </c>
      <c r="E34" s="50"/>
    </row>
    <row r="35" spans="1:5" x14ac:dyDescent="0.2">
      <c r="A35" s="2"/>
      <c r="B35" s="2"/>
      <c r="C35" s="9"/>
      <c r="D35" s="46">
        <f t="shared" si="0"/>
        <v>0</v>
      </c>
      <c r="E35" s="50"/>
    </row>
    <row r="36" spans="1:5" x14ac:dyDescent="0.2">
      <c r="A36" s="2"/>
      <c r="B36" s="2"/>
      <c r="C36" s="9"/>
      <c r="D36" s="46">
        <f t="shared" si="0"/>
        <v>0</v>
      </c>
      <c r="E36" s="50"/>
    </row>
    <row r="37" spans="1:5" x14ac:dyDescent="0.2">
      <c r="A37" s="2"/>
      <c r="B37" s="2"/>
      <c r="C37" s="9"/>
      <c r="D37" s="46">
        <f t="shared" si="0"/>
        <v>0</v>
      </c>
      <c r="E37" s="50"/>
    </row>
    <row r="38" spans="1:5" x14ac:dyDescent="0.2">
      <c r="A38" s="2"/>
      <c r="B38" s="2"/>
      <c r="C38" s="9"/>
      <c r="D38" s="46">
        <f t="shared" si="0"/>
        <v>0</v>
      </c>
      <c r="E38" s="50"/>
    </row>
    <row r="39" spans="1:5" x14ac:dyDescent="0.2">
      <c r="A39" s="2"/>
      <c r="B39" s="2"/>
      <c r="C39" s="9"/>
      <c r="D39" s="46">
        <f t="shared" ref="D39:D58" si="1">B39*C39</f>
        <v>0</v>
      </c>
      <c r="E39" s="50"/>
    </row>
    <row r="40" spans="1:5" x14ac:dyDescent="0.2">
      <c r="A40" s="2"/>
      <c r="B40" s="2"/>
      <c r="C40" s="9"/>
      <c r="D40" s="46">
        <f t="shared" si="1"/>
        <v>0</v>
      </c>
      <c r="E40" s="50"/>
    </row>
    <row r="41" spans="1:5" x14ac:dyDescent="0.2">
      <c r="A41" s="2"/>
      <c r="B41" s="2"/>
      <c r="C41" s="9"/>
      <c r="D41" s="46">
        <f t="shared" si="1"/>
        <v>0</v>
      </c>
      <c r="E41" s="50"/>
    </row>
    <row r="42" spans="1:5" x14ac:dyDescent="0.2">
      <c r="A42" s="2"/>
      <c r="B42" s="2"/>
      <c r="C42" s="9"/>
      <c r="D42" s="46">
        <f t="shared" si="1"/>
        <v>0</v>
      </c>
      <c r="E42" s="50"/>
    </row>
    <row r="43" spans="1:5" x14ac:dyDescent="0.2">
      <c r="A43" s="2"/>
      <c r="B43" s="2"/>
      <c r="C43" s="9"/>
      <c r="D43" s="46">
        <f t="shared" si="1"/>
        <v>0</v>
      </c>
      <c r="E43" s="50"/>
    </row>
    <row r="44" spans="1:5" x14ac:dyDescent="0.2">
      <c r="A44" s="2"/>
      <c r="B44" s="2"/>
      <c r="C44" s="9"/>
      <c r="D44" s="46">
        <f t="shared" si="1"/>
        <v>0</v>
      </c>
      <c r="E44" s="50"/>
    </row>
    <row r="45" spans="1:5" x14ac:dyDescent="0.2">
      <c r="A45" s="2"/>
      <c r="B45" s="2"/>
      <c r="C45" s="9"/>
      <c r="D45" s="46">
        <f t="shared" si="1"/>
        <v>0</v>
      </c>
      <c r="E45" s="50"/>
    </row>
    <row r="46" spans="1:5" x14ac:dyDescent="0.2">
      <c r="A46" s="2"/>
      <c r="B46" s="2"/>
      <c r="C46" s="9"/>
      <c r="D46" s="46">
        <f t="shared" si="1"/>
        <v>0</v>
      </c>
      <c r="E46" s="50"/>
    </row>
    <row r="47" spans="1:5" x14ac:dyDescent="0.2">
      <c r="A47" s="2"/>
      <c r="B47" s="2"/>
      <c r="C47" s="9"/>
      <c r="D47" s="46">
        <f t="shared" si="1"/>
        <v>0</v>
      </c>
      <c r="E47" s="50"/>
    </row>
    <row r="48" spans="1:5" x14ac:dyDescent="0.2">
      <c r="A48" s="2"/>
      <c r="B48" s="2"/>
      <c r="C48" s="9"/>
      <c r="D48" s="46">
        <f t="shared" si="1"/>
        <v>0</v>
      </c>
      <c r="E48" s="50"/>
    </row>
    <row r="49" spans="1:5" x14ac:dyDescent="0.2">
      <c r="A49" s="2"/>
      <c r="B49" s="2"/>
      <c r="C49" s="9"/>
      <c r="D49" s="46">
        <f t="shared" si="1"/>
        <v>0</v>
      </c>
      <c r="E49" s="50"/>
    </row>
    <row r="50" spans="1:5" x14ac:dyDescent="0.2">
      <c r="A50" s="2"/>
      <c r="B50" s="2"/>
      <c r="C50" s="9"/>
      <c r="D50" s="46">
        <f t="shared" si="1"/>
        <v>0</v>
      </c>
      <c r="E50" s="50"/>
    </row>
    <row r="51" spans="1:5" x14ac:dyDescent="0.2">
      <c r="A51" s="2"/>
      <c r="B51" s="2"/>
      <c r="C51" s="9"/>
      <c r="D51" s="46">
        <f t="shared" si="1"/>
        <v>0</v>
      </c>
      <c r="E51" s="50"/>
    </row>
    <row r="52" spans="1:5" x14ac:dyDescent="0.2">
      <c r="A52" s="2"/>
      <c r="B52" s="2"/>
      <c r="C52" s="9"/>
      <c r="D52" s="46">
        <f t="shared" si="1"/>
        <v>0</v>
      </c>
      <c r="E52" s="50"/>
    </row>
    <row r="53" spans="1:5" x14ac:dyDescent="0.2">
      <c r="A53" s="2"/>
      <c r="B53" s="2"/>
      <c r="C53" s="9"/>
      <c r="D53" s="46">
        <f t="shared" si="1"/>
        <v>0</v>
      </c>
      <c r="E53" s="50"/>
    </row>
    <row r="54" spans="1:5" x14ac:dyDescent="0.2">
      <c r="A54" s="2"/>
      <c r="B54" s="2"/>
      <c r="C54" s="9"/>
      <c r="D54" s="46">
        <f t="shared" si="1"/>
        <v>0</v>
      </c>
      <c r="E54" s="50"/>
    </row>
    <row r="55" spans="1:5" x14ac:dyDescent="0.2">
      <c r="A55" s="2"/>
      <c r="B55" s="2"/>
      <c r="C55" s="9"/>
      <c r="D55" s="46">
        <f t="shared" si="1"/>
        <v>0</v>
      </c>
      <c r="E55" s="50"/>
    </row>
    <row r="56" spans="1:5" x14ac:dyDescent="0.2">
      <c r="A56" s="2"/>
      <c r="B56" s="2"/>
      <c r="C56" s="9"/>
      <c r="D56" s="46">
        <f t="shared" si="1"/>
        <v>0</v>
      </c>
      <c r="E56" s="50"/>
    </row>
    <row r="57" spans="1:5" x14ac:dyDescent="0.2">
      <c r="A57" s="2"/>
      <c r="B57" s="2"/>
      <c r="C57" s="9"/>
      <c r="D57" s="46">
        <f t="shared" si="1"/>
        <v>0</v>
      </c>
      <c r="E57" s="50"/>
    </row>
    <row r="58" spans="1:5" x14ac:dyDescent="0.2">
      <c r="A58" s="2"/>
      <c r="B58" s="2"/>
      <c r="C58" s="9"/>
      <c r="D58" s="46">
        <f t="shared" si="1"/>
        <v>0</v>
      </c>
      <c r="E58" s="50"/>
    </row>
    <row r="59" spans="1:5" x14ac:dyDescent="0.2">
      <c r="A59" s="5" t="s">
        <v>19</v>
      </c>
      <c r="B59" s="5"/>
      <c r="C59" s="10"/>
      <c r="D59" s="47">
        <f>SUM(D8:D43)</f>
        <v>0</v>
      </c>
      <c r="E59" s="51"/>
    </row>
  </sheetData>
  <mergeCells count="7">
    <mergeCell ref="B3:C3"/>
    <mergeCell ref="E3:F3"/>
    <mergeCell ref="A5:A6"/>
    <mergeCell ref="B5:B6"/>
    <mergeCell ref="C5:C6"/>
    <mergeCell ref="D5:D6"/>
    <mergeCell ref="E5: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E23" sqref="E23"/>
    </sheetView>
  </sheetViews>
  <sheetFormatPr baseColWidth="10" defaultColWidth="8.83203125" defaultRowHeight="15" x14ac:dyDescent="0.2"/>
  <cols>
    <col min="1" max="1" width="49.5" customWidth="1"/>
    <col min="2" max="2" width="16.1640625" customWidth="1"/>
    <col min="3" max="3" width="15.33203125" customWidth="1"/>
    <col min="4" max="4" width="15.5" customWidth="1"/>
    <col min="5" max="5" width="17" customWidth="1"/>
    <col min="6" max="6" width="15.1640625" customWidth="1"/>
    <col min="7" max="7" width="9.1640625" hidden="1" customWidth="1"/>
    <col min="8" max="8" width="16" customWidth="1"/>
  </cols>
  <sheetData>
    <row r="1" spans="1:8" ht="26" x14ac:dyDescent="0.3">
      <c r="A1" s="23" t="s">
        <v>28</v>
      </c>
    </row>
    <row r="2" spans="1:8" ht="16" thickBot="1" x14ac:dyDescent="0.25"/>
    <row r="3" spans="1:8" ht="16" thickBot="1" x14ac:dyDescent="0.25">
      <c r="A3" s="242" t="s">
        <v>1</v>
      </c>
      <c r="B3" s="150"/>
      <c r="C3" s="151"/>
      <c r="D3" s="243" t="s">
        <v>2</v>
      </c>
      <c r="E3" s="244"/>
      <c r="F3" s="119"/>
      <c r="G3" s="91"/>
      <c r="H3" s="92"/>
    </row>
    <row r="4" spans="1:8" ht="16" thickBot="1" x14ac:dyDescent="0.25"/>
    <row r="5" spans="1:8" x14ac:dyDescent="0.2">
      <c r="A5" s="109" t="s">
        <v>29</v>
      </c>
      <c r="B5" s="109" t="s">
        <v>90</v>
      </c>
      <c r="C5" s="109" t="s">
        <v>91</v>
      </c>
      <c r="D5" s="109" t="s">
        <v>92</v>
      </c>
      <c r="E5" s="109" t="s">
        <v>93</v>
      </c>
      <c r="F5" s="109" t="s">
        <v>94</v>
      </c>
      <c r="G5" s="111"/>
      <c r="H5" s="116" t="s">
        <v>19</v>
      </c>
    </row>
    <row r="6" spans="1:8" s="105" customFormat="1" x14ac:dyDescent="0.2">
      <c r="A6" s="230" t="s">
        <v>88</v>
      </c>
      <c r="B6" s="231"/>
      <c r="C6" s="231"/>
      <c r="D6" s="231"/>
      <c r="E6" s="231"/>
      <c r="F6" s="231"/>
      <c r="G6" s="231"/>
      <c r="H6" s="232"/>
    </row>
    <row r="7" spans="1:8" ht="30" x14ac:dyDescent="0.2">
      <c r="A7" s="103" t="s">
        <v>86</v>
      </c>
      <c r="B7" s="225"/>
      <c r="C7" s="225"/>
      <c r="D7" s="225"/>
      <c r="E7" s="225"/>
      <c r="F7" s="225"/>
      <c r="G7" s="226"/>
      <c r="H7" s="227"/>
    </row>
    <row r="8" spans="1:8" ht="30" x14ac:dyDescent="0.2">
      <c r="A8" s="103" t="s">
        <v>30</v>
      </c>
      <c r="B8" s="224"/>
      <c r="C8" s="224"/>
      <c r="D8" s="224"/>
      <c r="E8" s="224"/>
      <c r="F8" s="224"/>
      <c r="G8" s="112"/>
      <c r="H8" s="228"/>
    </row>
    <row r="9" spans="1:8" ht="30" x14ac:dyDescent="0.2">
      <c r="A9" s="104" t="s">
        <v>95</v>
      </c>
      <c r="B9" s="19"/>
      <c r="C9" s="19"/>
      <c r="D9" s="19"/>
      <c r="E9" s="19"/>
      <c r="F9" s="19"/>
      <c r="G9" s="113"/>
      <c r="H9" s="229"/>
    </row>
    <row r="10" spans="1:8" x14ac:dyDescent="0.2">
      <c r="A10" s="106" t="s">
        <v>96</v>
      </c>
      <c r="B10" s="108">
        <f>B7*B8</f>
        <v>0</v>
      </c>
      <c r="C10" s="108">
        <f t="shared" ref="C10:F10" si="0">C7*C8</f>
        <v>0</v>
      </c>
      <c r="D10" s="108">
        <f t="shared" si="0"/>
        <v>0</v>
      </c>
      <c r="E10" s="108">
        <f t="shared" si="0"/>
        <v>0</v>
      </c>
      <c r="F10" s="108">
        <f t="shared" si="0"/>
        <v>0</v>
      </c>
      <c r="G10" s="113"/>
      <c r="H10" s="117">
        <f>SUM(B10:F10)</f>
        <v>0</v>
      </c>
    </row>
    <row r="11" spans="1:8" x14ac:dyDescent="0.2">
      <c r="A11" s="233" t="s">
        <v>89</v>
      </c>
      <c r="B11" s="234"/>
      <c r="C11" s="234"/>
      <c r="D11" s="234"/>
      <c r="E11" s="234"/>
      <c r="F11" s="234"/>
      <c r="G11" s="234"/>
      <c r="H11" s="235"/>
    </row>
    <row r="12" spans="1:8" ht="60" x14ac:dyDescent="0.2">
      <c r="A12" s="104" t="s">
        <v>87</v>
      </c>
      <c r="B12" s="236"/>
      <c r="C12" s="236"/>
      <c r="D12" s="236"/>
      <c r="E12" s="236"/>
      <c r="F12" s="236"/>
      <c r="G12" s="237"/>
      <c r="H12" s="238"/>
    </row>
    <row r="13" spans="1:8" ht="30" x14ac:dyDescent="0.2">
      <c r="A13" s="104" t="s">
        <v>30</v>
      </c>
      <c r="B13" s="9">
        <v>0</v>
      </c>
      <c r="C13" s="9">
        <v>0</v>
      </c>
      <c r="D13" s="9">
        <v>0</v>
      </c>
      <c r="E13" s="9">
        <v>0</v>
      </c>
      <c r="F13" s="9">
        <v>0</v>
      </c>
      <c r="G13" s="239"/>
      <c r="H13" s="117">
        <f>SUM(B13:F13)</f>
        <v>0</v>
      </c>
    </row>
    <row r="14" spans="1:8" ht="30" x14ac:dyDescent="0.2">
      <c r="A14" s="104" t="s">
        <v>95</v>
      </c>
      <c r="B14" s="19"/>
      <c r="C14" s="19"/>
      <c r="D14" s="19"/>
      <c r="E14" s="19"/>
      <c r="F14" s="19"/>
      <c r="G14" s="113"/>
      <c r="H14" s="229"/>
    </row>
    <row r="15" spans="1:8" x14ac:dyDescent="0.2">
      <c r="A15" s="107" t="s">
        <v>96</v>
      </c>
      <c r="B15" s="108">
        <f>B12*B13</f>
        <v>0</v>
      </c>
      <c r="C15" s="108">
        <f t="shared" ref="C15:F15" si="1">C12*C13</f>
        <v>0</v>
      </c>
      <c r="D15" s="108">
        <f t="shared" si="1"/>
        <v>0</v>
      </c>
      <c r="E15" s="108">
        <f t="shared" si="1"/>
        <v>0</v>
      </c>
      <c r="F15" s="108">
        <f t="shared" si="1"/>
        <v>0</v>
      </c>
      <c r="G15" s="114"/>
      <c r="H15" s="117">
        <f>SUM(B15:F15)</f>
        <v>0</v>
      </c>
    </row>
    <row r="16" spans="1:8" ht="16" thickBot="1" x14ac:dyDescent="0.25">
      <c r="A16" s="110" t="s">
        <v>19</v>
      </c>
      <c r="B16" s="240">
        <f>SUM(B10+B15)</f>
        <v>0</v>
      </c>
      <c r="C16" s="241">
        <f>SUM(C10+C15)</f>
        <v>0</v>
      </c>
      <c r="D16" s="241">
        <f>SUM(D10+D15)</f>
        <v>0</v>
      </c>
      <c r="E16" s="241">
        <f>SUM(E10+E15)</f>
        <v>0</v>
      </c>
      <c r="F16" s="241">
        <f>SUM(F10+F15)</f>
        <v>0</v>
      </c>
      <c r="G16" s="115"/>
      <c r="H16" s="118">
        <f>SUM(H10+H15)</f>
        <v>0</v>
      </c>
    </row>
  </sheetData>
  <mergeCells count="4">
    <mergeCell ref="B3:C3"/>
    <mergeCell ref="A6:H6"/>
    <mergeCell ref="A11:H11"/>
    <mergeCell ref="D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election activeCell="B17" sqref="B17"/>
    </sheetView>
  </sheetViews>
  <sheetFormatPr baseColWidth="10" defaultColWidth="8.83203125" defaultRowHeight="15" x14ac:dyDescent="0.2"/>
  <cols>
    <col min="1" max="1" width="24.5" bestFit="1" customWidth="1"/>
    <col min="2" max="2" width="23.5" customWidth="1"/>
    <col min="3" max="7" width="23.6640625" customWidth="1"/>
    <col min="8" max="8" width="47.5" customWidth="1"/>
    <col min="9" max="9" width="47.1640625" customWidth="1"/>
    <col min="10" max="12" width="23.6640625" customWidth="1"/>
    <col min="13" max="13" width="34.33203125" customWidth="1"/>
    <col min="14" max="14" width="23.6640625" customWidth="1"/>
  </cols>
  <sheetData>
    <row r="1" spans="1:16" ht="26" x14ac:dyDescent="0.3">
      <c r="A1" s="23" t="s">
        <v>0</v>
      </c>
    </row>
    <row r="2" spans="1:16" ht="16" thickBot="1" x14ac:dyDescent="0.25"/>
    <row r="3" spans="1:16" ht="16" thickBot="1" x14ac:dyDescent="0.25">
      <c r="A3" s="26" t="s">
        <v>1</v>
      </c>
      <c r="B3" s="128"/>
      <c r="C3" s="129"/>
      <c r="D3" s="79" t="s">
        <v>2</v>
      </c>
      <c r="E3" s="156"/>
      <c r="F3" s="157"/>
      <c r="G3" s="63"/>
      <c r="H3" s="63"/>
      <c r="I3" s="63"/>
      <c r="J3" s="24"/>
      <c r="K3" s="24"/>
      <c r="L3" s="24"/>
      <c r="M3" s="24"/>
      <c r="N3" s="24"/>
    </row>
    <row r="4" spans="1:16" ht="16" thickBot="1" x14ac:dyDescent="0.25">
      <c r="A4" s="77"/>
      <c r="B4" s="78"/>
      <c r="C4" s="78"/>
      <c r="D4" s="77"/>
      <c r="E4" s="74"/>
      <c r="F4" s="74"/>
      <c r="G4" s="63"/>
      <c r="H4" s="63"/>
      <c r="I4" s="63"/>
      <c r="J4" s="24"/>
      <c r="K4" s="24"/>
      <c r="L4" s="24"/>
      <c r="M4" s="24"/>
      <c r="N4" s="24"/>
    </row>
    <row r="5" spans="1:16" ht="21" customHeight="1" thickBot="1" x14ac:dyDescent="0.25">
      <c r="A5" s="75"/>
      <c r="B5" s="76"/>
      <c r="C5" s="163" t="s">
        <v>12</v>
      </c>
      <c r="D5" s="164"/>
      <c r="E5" s="164"/>
      <c r="F5" s="164"/>
      <c r="G5" s="164"/>
      <c r="H5" s="164"/>
      <c r="I5" s="164"/>
      <c r="J5" s="164"/>
      <c r="K5" s="164"/>
      <c r="L5" s="164"/>
      <c r="M5" s="165"/>
      <c r="N5" s="24"/>
      <c r="O5" s="24"/>
    </row>
    <row r="6" spans="1:16" s="3" customFormat="1" ht="15" customHeight="1" x14ac:dyDescent="0.2">
      <c r="A6" s="166"/>
      <c r="B6" s="167"/>
      <c r="C6" s="168" t="s">
        <v>10</v>
      </c>
      <c r="D6" s="169"/>
      <c r="E6" s="169"/>
      <c r="F6" s="169"/>
      <c r="G6" s="170" t="s">
        <v>11</v>
      </c>
      <c r="H6" s="171"/>
      <c r="I6" s="171"/>
      <c r="J6" s="171"/>
      <c r="K6" s="171"/>
      <c r="L6" s="172"/>
      <c r="M6" s="83" t="s">
        <v>13</v>
      </c>
      <c r="N6" s="162"/>
      <c r="O6" s="63"/>
    </row>
    <row r="7" spans="1:16" ht="60.75" customHeight="1" thickBot="1" x14ac:dyDescent="0.25">
      <c r="A7" s="166"/>
      <c r="B7" s="167"/>
      <c r="C7" s="80" t="s">
        <v>7</v>
      </c>
      <c r="D7" s="64" t="s">
        <v>61</v>
      </c>
      <c r="E7" s="64" t="s">
        <v>8</v>
      </c>
      <c r="F7" s="64" t="s">
        <v>62</v>
      </c>
      <c r="G7" s="65" t="s">
        <v>63</v>
      </c>
      <c r="H7" s="65" t="s">
        <v>64</v>
      </c>
      <c r="I7" s="65" t="s">
        <v>65</v>
      </c>
      <c r="J7" s="65" t="s">
        <v>66</v>
      </c>
      <c r="K7" s="65" t="s">
        <v>46</v>
      </c>
      <c r="L7" s="65" t="s">
        <v>67</v>
      </c>
      <c r="M7" s="84" t="s">
        <v>9</v>
      </c>
      <c r="N7" s="162"/>
      <c r="O7" s="24"/>
    </row>
    <row r="8" spans="1:16" ht="60.75" customHeight="1" thickBot="1" x14ac:dyDescent="0.25">
      <c r="A8" s="72"/>
      <c r="B8" s="73"/>
      <c r="C8" s="158" t="s">
        <v>68</v>
      </c>
      <c r="D8" s="160" t="s">
        <v>70</v>
      </c>
      <c r="E8" s="160" t="s">
        <v>44</v>
      </c>
      <c r="F8" s="160" t="s">
        <v>45</v>
      </c>
      <c r="G8" s="152" t="s">
        <v>71</v>
      </c>
      <c r="H8" s="152" t="s">
        <v>72</v>
      </c>
      <c r="I8" s="152" t="s">
        <v>73</v>
      </c>
      <c r="J8" s="152" t="s">
        <v>74</v>
      </c>
      <c r="K8" s="152" t="s">
        <v>75</v>
      </c>
      <c r="L8" s="152" t="s">
        <v>76</v>
      </c>
      <c r="M8" s="154" t="s">
        <v>49</v>
      </c>
      <c r="N8" s="81"/>
      <c r="O8" s="24"/>
    </row>
    <row r="9" spans="1:16" ht="60.75" customHeight="1" thickBot="1" x14ac:dyDescent="0.25">
      <c r="A9" s="70" t="s">
        <v>3</v>
      </c>
      <c r="B9" s="71" t="s">
        <v>4</v>
      </c>
      <c r="C9" s="159"/>
      <c r="D9" s="161"/>
      <c r="E9" s="161"/>
      <c r="F9" s="161"/>
      <c r="G9" s="153"/>
      <c r="H9" s="153"/>
      <c r="I9" s="153"/>
      <c r="J9" s="153"/>
      <c r="K9" s="153"/>
      <c r="L9" s="153"/>
      <c r="M9" s="155"/>
      <c r="N9" s="82" t="s">
        <v>69</v>
      </c>
      <c r="O9" s="24"/>
    </row>
    <row r="10" spans="1:16" x14ac:dyDescent="0.2">
      <c r="A10" s="66" t="str">
        <f>Personnel!A7</f>
        <v>ex) J.A.</v>
      </c>
      <c r="B10" s="30" t="str">
        <f>Personnel!B7</f>
        <v>Care Coordinator</v>
      </c>
      <c r="C10" s="85">
        <v>0</v>
      </c>
      <c r="D10" s="85">
        <v>0</v>
      </c>
      <c r="E10" s="85">
        <f>40/2080</f>
        <v>1.9230769230769232E-2</v>
      </c>
      <c r="F10" s="85">
        <v>0</v>
      </c>
      <c r="G10" s="85">
        <v>2.403846153846154E-4</v>
      </c>
      <c r="H10" s="85">
        <v>0</v>
      </c>
      <c r="I10" s="85">
        <f>((20*50)/2080)</f>
        <v>0.48076923076923078</v>
      </c>
      <c r="J10" s="85">
        <f>1000/2080</f>
        <v>0.48076923076923078</v>
      </c>
      <c r="K10" s="85">
        <v>7.4999999999999997E-3</v>
      </c>
      <c r="L10" s="85">
        <v>0</v>
      </c>
      <c r="M10" s="85">
        <f>((12*2)/2080)</f>
        <v>1.1538461538461539E-2</v>
      </c>
      <c r="N10" s="86">
        <f>SUM(C10:M10)</f>
        <v>1.0000480769230771</v>
      </c>
    </row>
    <row r="11" spans="1:16" x14ac:dyDescent="0.2">
      <c r="A11" s="67">
        <f>Personnel!A8</f>
        <v>0</v>
      </c>
      <c r="B11" s="18">
        <f>Personnel!B8</f>
        <v>0</v>
      </c>
      <c r="C11" s="87"/>
      <c r="D11" s="87"/>
      <c r="E11" s="87"/>
      <c r="F11" s="87"/>
      <c r="G11" s="87"/>
      <c r="H11" s="87"/>
      <c r="I11" s="87"/>
      <c r="J11" s="87"/>
      <c r="K11" s="87"/>
      <c r="L11" s="87"/>
      <c r="M11" s="87"/>
      <c r="N11" s="88">
        <f t="shared" ref="N11:N53" si="0">SUM(C11:M11)</f>
        <v>0</v>
      </c>
      <c r="P11" s="7"/>
    </row>
    <row r="12" spans="1:16" x14ac:dyDescent="0.2">
      <c r="A12" s="67">
        <f>Personnel!A9</f>
        <v>0</v>
      </c>
      <c r="B12" s="18">
        <f>Personnel!B9</f>
        <v>0</v>
      </c>
      <c r="C12" s="87"/>
      <c r="D12" s="87"/>
      <c r="E12" s="87"/>
      <c r="F12" s="87"/>
      <c r="G12" s="87"/>
      <c r="H12" s="87"/>
      <c r="I12" s="87"/>
      <c r="J12" s="87"/>
      <c r="K12" s="87"/>
      <c r="L12" s="87"/>
      <c r="M12" s="87"/>
      <c r="N12" s="88">
        <f t="shared" si="0"/>
        <v>0</v>
      </c>
    </row>
    <row r="13" spans="1:16" x14ac:dyDescent="0.2">
      <c r="A13" s="67">
        <f>Personnel!A10</f>
        <v>0</v>
      </c>
      <c r="B13" s="18">
        <f>Personnel!B10</f>
        <v>0</v>
      </c>
      <c r="C13" s="87"/>
      <c r="D13" s="87"/>
      <c r="E13" s="87"/>
      <c r="F13" s="87"/>
      <c r="G13" s="87"/>
      <c r="H13" s="87"/>
      <c r="I13" s="87"/>
      <c r="J13" s="87"/>
      <c r="K13" s="87"/>
      <c r="L13" s="87"/>
      <c r="M13" s="87"/>
      <c r="N13" s="88">
        <f t="shared" si="0"/>
        <v>0</v>
      </c>
    </row>
    <row r="14" spans="1:16" x14ac:dyDescent="0.2">
      <c r="A14" s="67">
        <f>Personnel!A11</f>
        <v>0</v>
      </c>
      <c r="B14" s="18">
        <f>Personnel!B11</f>
        <v>0</v>
      </c>
      <c r="C14" s="87"/>
      <c r="D14" s="87"/>
      <c r="E14" s="87"/>
      <c r="F14" s="87"/>
      <c r="G14" s="87"/>
      <c r="H14" s="87"/>
      <c r="I14" s="87"/>
      <c r="J14" s="87"/>
      <c r="K14" s="87"/>
      <c r="L14" s="87"/>
      <c r="M14" s="87"/>
      <c r="N14" s="88">
        <f t="shared" si="0"/>
        <v>0</v>
      </c>
    </row>
    <row r="15" spans="1:16" x14ac:dyDescent="0.2">
      <c r="A15" s="67">
        <f>Personnel!A12</f>
        <v>0</v>
      </c>
      <c r="B15" s="18">
        <f>Personnel!B12</f>
        <v>0</v>
      </c>
      <c r="C15" s="87"/>
      <c r="D15" s="87"/>
      <c r="E15" s="87"/>
      <c r="F15" s="87"/>
      <c r="G15" s="87"/>
      <c r="H15" s="87"/>
      <c r="I15" s="87"/>
      <c r="J15" s="87"/>
      <c r="K15" s="87"/>
      <c r="L15" s="87"/>
      <c r="M15" s="87"/>
      <c r="N15" s="88">
        <f t="shared" si="0"/>
        <v>0</v>
      </c>
    </row>
    <row r="16" spans="1:16" x14ac:dyDescent="0.2">
      <c r="A16" s="67">
        <f>Personnel!A13</f>
        <v>0</v>
      </c>
      <c r="B16" s="18">
        <f>Personnel!B13</f>
        <v>0</v>
      </c>
      <c r="C16" s="87"/>
      <c r="D16" s="87"/>
      <c r="E16" s="87"/>
      <c r="F16" s="87"/>
      <c r="G16" s="87"/>
      <c r="H16" s="87"/>
      <c r="I16" s="87"/>
      <c r="J16" s="87"/>
      <c r="K16" s="87"/>
      <c r="L16" s="87"/>
      <c r="M16" s="87"/>
      <c r="N16" s="88">
        <f t="shared" si="0"/>
        <v>0</v>
      </c>
    </row>
    <row r="17" spans="1:14" x14ac:dyDescent="0.2">
      <c r="A17" s="67">
        <f>Personnel!A14</f>
        <v>0</v>
      </c>
      <c r="B17" s="18">
        <f>Personnel!B14</f>
        <v>0</v>
      </c>
      <c r="C17" s="87"/>
      <c r="D17" s="87"/>
      <c r="E17" s="87"/>
      <c r="F17" s="87"/>
      <c r="G17" s="87"/>
      <c r="H17" s="87"/>
      <c r="I17" s="87"/>
      <c r="J17" s="87"/>
      <c r="K17" s="87"/>
      <c r="L17" s="87"/>
      <c r="M17" s="87"/>
      <c r="N17" s="88">
        <f t="shared" si="0"/>
        <v>0</v>
      </c>
    </row>
    <row r="18" spans="1:14" x14ac:dyDescent="0.2">
      <c r="A18" s="67">
        <f>Personnel!A15</f>
        <v>0</v>
      </c>
      <c r="B18" s="18">
        <f>Personnel!B15</f>
        <v>0</v>
      </c>
      <c r="C18" s="87"/>
      <c r="D18" s="87"/>
      <c r="E18" s="87"/>
      <c r="F18" s="87"/>
      <c r="G18" s="87"/>
      <c r="H18" s="87"/>
      <c r="I18" s="87"/>
      <c r="J18" s="87"/>
      <c r="K18" s="87"/>
      <c r="L18" s="87"/>
      <c r="M18" s="87"/>
      <c r="N18" s="88">
        <f t="shared" si="0"/>
        <v>0</v>
      </c>
    </row>
    <row r="19" spans="1:14" x14ac:dyDescent="0.2">
      <c r="A19" s="67">
        <f>Personnel!A16</f>
        <v>0</v>
      </c>
      <c r="B19" s="18">
        <f>Personnel!B16</f>
        <v>0</v>
      </c>
      <c r="C19" s="87"/>
      <c r="D19" s="87"/>
      <c r="E19" s="87"/>
      <c r="F19" s="87"/>
      <c r="G19" s="87"/>
      <c r="H19" s="87"/>
      <c r="I19" s="87"/>
      <c r="J19" s="87"/>
      <c r="K19" s="87"/>
      <c r="L19" s="87"/>
      <c r="M19" s="87"/>
      <c r="N19" s="88">
        <f t="shared" si="0"/>
        <v>0</v>
      </c>
    </row>
    <row r="20" spans="1:14" x14ac:dyDescent="0.2">
      <c r="A20" s="67">
        <f>Personnel!A17</f>
        <v>0</v>
      </c>
      <c r="B20" s="18">
        <f>Personnel!B17</f>
        <v>0</v>
      </c>
      <c r="C20" s="87"/>
      <c r="D20" s="87"/>
      <c r="E20" s="87"/>
      <c r="F20" s="87"/>
      <c r="G20" s="87"/>
      <c r="H20" s="87"/>
      <c r="I20" s="87"/>
      <c r="J20" s="87"/>
      <c r="K20" s="87"/>
      <c r="L20" s="87"/>
      <c r="M20" s="87"/>
      <c r="N20" s="88">
        <f t="shared" si="0"/>
        <v>0</v>
      </c>
    </row>
    <row r="21" spans="1:14" x14ac:dyDescent="0.2">
      <c r="A21" s="67">
        <f>Personnel!A18</f>
        <v>0</v>
      </c>
      <c r="B21" s="18">
        <f>Personnel!B18</f>
        <v>0</v>
      </c>
      <c r="C21" s="87"/>
      <c r="D21" s="87"/>
      <c r="E21" s="87"/>
      <c r="F21" s="87"/>
      <c r="G21" s="87"/>
      <c r="H21" s="87"/>
      <c r="I21" s="87"/>
      <c r="J21" s="87"/>
      <c r="K21" s="87"/>
      <c r="L21" s="87"/>
      <c r="M21" s="87"/>
      <c r="N21" s="88">
        <f t="shared" si="0"/>
        <v>0</v>
      </c>
    </row>
    <row r="22" spans="1:14" x14ac:dyDescent="0.2">
      <c r="A22" s="67">
        <f>Personnel!A19</f>
        <v>0</v>
      </c>
      <c r="B22" s="18">
        <f>Personnel!B19</f>
        <v>0</v>
      </c>
      <c r="C22" s="87"/>
      <c r="D22" s="87"/>
      <c r="E22" s="87"/>
      <c r="F22" s="87"/>
      <c r="G22" s="87"/>
      <c r="H22" s="87"/>
      <c r="I22" s="87"/>
      <c r="J22" s="87"/>
      <c r="K22" s="87"/>
      <c r="L22" s="87"/>
      <c r="M22" s="87"/>
      <c r="N22" s="88">
        <f t="shared" si="0"/>
        <v>0</v>
      </c>
    </row>
    <row r="23" spans="1:14" x14ac:dyDescent="0.2">
      <c r="A23" s="67">
        <f>Personnel!A20</f>
        <v>0</v>
      </c>
      <c r="B23" s="18">
        <f>Personnel!B20</f>
        <v>0</v>
      </c>
      <c r="C23" s="87"/>
      <c r="D23" s="87"/>
      <c r="E23" s="87"/>
      <c r="F23" s="87"/>
      <c r="G23" s="87"/>
      <c r="H23" s="87"/>
      <c r="I23" s="87"/>
      <c r="J23" s="87"/>
      <c r="K23" s="87"/>
      <c r="L23" s="87"/>
      <c r="M23" s="87"/>
      <c r="N23" s="88">
        <f t="shared" si="0"/>
        <v>0</v>
      </c>
    </row>
    <row r="24" spans="1:14" x14ac:dyDescent="0.2">
      <c r="A24" s="67">
        <f>Personnel!A21</f>
        <v>0</v>
      </c>
      <c r="B24" s="18">
        <f>Personnel!B21</f>
        <v>0</v>
      </c>
      <c r="C24" s="87"/>
      <c r="D24" s="87"/>
      <c r="E24" s="87"/>
      <c r="F24" s="87"/>
      <c r="G24" s="87"/>
      <c r="H24" s="87"/>
      <c r="I24" s="87"/>
      <c r="J24" s="87"/>
      <c r="K24" s="87"/>
      <c r="L24" s="87"/>
      <c r="M24" s="87"/>
      <c r="N24" s="88">
        <f t="shared" si="0"/>
        <v>0</v>
      </c>
    </row>
    <row r="25" spans="1:14" x14ac:dyDescent="0.2">
      <c r="A25" s="67">
        <f>Personnel!A22</f>
        <v>0</v>
      </c>
      <c r="B25" s="18">
        <f>Personnel!B22</f>
        <v>0</v>
      </c>
      <c r="C25" s="87"/>
      <c r="D25" s="87"/>
      <c r="E25" s="87"/>
      <c r="F25" s="87"/>
      <c r="G25" s="87"/>
      <c r="H25" s="87"/>
      <c r="I25" s="87"/>
      <c r="J25" s="87"/>
      <c r="K25" s="87"/>
      <c r="L25" s="87"/>
      <c r="M25" s="87"/>
      <c r="N25" s="88">
        <f t="shared" si="0"/>
        <v>0</v>
      </c>
    </row>
    <row r="26" spans="1:14" x14ac:dyDescent="0.2">
      <c r="A26" s="67">
        <f>Personnel!A23</f>
        <v>0</v>
      </c>
      <c r="B26" s="18">
        <f>Personnel!B23</f>
        <v>0</v>
      </c>
      <c r="C26" s="87"/>
      <c r="D26" s="87"/>
      <c r="E26" s="87"/>
      <c r="F26" s="87"/>
      <c r="G26" s="87"/>
      <c r="H26" s="87"/>
      <c r="I26" s="87"/>
      <c r="J26" s="87"/>
      <c r="K26" s="87"/>
      <c r="L26" s="87"/>
      <c r="M26" s="87"/>
      <c r="N26" s="88">
        <f t="shared" si="0"/>
        <v>0</v>
      </c>
    </row>
    <row r="27" spans="1:14" x14ac:dyDescent="0.2">
      <c r="A27" s="67">
        <f>Personnel!A24</f>
        <v>0</v>
      </c>
      <c r="B27" s="18">
        <f>Personnel!B24</f>
        <v>0</v>
      </c>
      <c r="C27" s="87"/>
      <c r="D27" s="87"/>
      <c r="E27" s="87"/>
      <c r="F27" s="87"/>
      <c r="G27" s="87"/>
      <c r="H27" s="87"/>
      <c r="I27" s="87"/>
      <c r="J27" s="87"/>
      <c r="K27" s="87"/>
      <c r="L27" s="87"/>
      <c r="M27" s="87"/>
      <c r="N27" s="88">
        <f t="shared" si="0"/>
        <v>0</v>
      </c>
    </row>
    <row r="28" spans="1:14" x14ac:dyDescent="0.2">
      <c r="A28" s="67">
        <f>Personnel!A25</f>
        <v>0</v>
      </c>
      <c r="B28" s="18">
        <f>Personnel!B25</f>
        <v>0</v>
      </c>
      <c r="C28" s="87"/>
      <c r="D28" s="87"/>
      <c r="E28" s="87"/>
      <c r="F28" s="87"/>
      <c r="G28" s="87"/>
      <c r="H28" s="87"/>
      <c r="I28" s="87"/>
      <c r="J28" s="87"/>
      <c r="K28" s="87"/>
      <c r="L28" s="87"/>
      <c r="M28" s="87"/>
      <c r="N28" s="88">
        <f t="shared" si="0"/>
        <v>0</v>
      </c>
    </row>
    <row r="29" spans="1:14" x14ac:dyDescent="0.2">
      <c r="A29" s="67">
        <f>Personnel!A26</f>
        <v>0</v>
      </c>
      <c r="B29" s="18">
        <f>Personnel!B26</f>
        <v>0</v>
      </c>
      <c r="C29" s="87"/>
      <c r="D29" s="87"/>
      <c r="E29" s="87"/>
      <c r="F29" s="87"/>
      <c r="G29" s="87"/>
      <c r="H29" s="87"/>
      <c r="I29" s="87"/>
      <c r="J29" s="87"/>
      <c r="K29" s="87"/>
      <c r="L29" s="87"/>
      <c r="M29" s="87"/>
      <c r="N29" s="88">
        <f t="shared" si="0"/>
        <v>0</v>
      </c>
    </row>
    <row r="30" spans="1:14" x14ac:dyDescent="0.2">
      <c r="A30" s="67">
        <f>Personnel!A27</f>
        <v>0</v>
      </c>
      <c r="B30" s="18">
        <f>Personnel!B27</f>
        <v>0</v>
      </c>
      <c r="C30" s="87"/>
      <c r="D30" s="87"/>
      <c r="E30" s="87"/>
      <c r="F30" s="87"/>
      <c r="G30" s="87"/>
      <c r="H30" s="87"/>
      <c r="I30" s="87"/>
      <c r="J30" s="87"/>
      <c r="K30" s="87"/>
      <c r="L30" s="87"/>
      <c r="M30" s="87"/>
      <c r="N30" s="88">
        <f t="shared" si="0"/>
        <v>0</v>
      </c>
    </row>
    <row r="31" spans="1:14" x14ac:dyDescent="0.2">
      <c r="A31" s="67">
        <f>Personnel!A28</f>
        <v>0</v>
      </c>
      <c r="B31" s="18">
        <f>Personnel!B28</f>
        <v>0</v>
      </c>
      <c r="C31" s="87"/>
      <c r="D31" s="87"/>
      <c r="E31" s="87"/>
      <c r="F31" s="87"/>
      <c r="G31" s="87"/>
      <c r="H31" s="87"/>
      <c r="I31" s="87"/>
      <c r="J31" s="87"/>
      <c r="K31" s="87"/>
      <c r="L31" s="87"/>
      <c r="M31" s="87"/>
      <c r="N31" s="88">
        <f t="shared" si="0"/>
        <v>0</v>
      </c>
    </row>
    <row r="32" spans="1:14" x14ac:dyDescent="0.2">
      <c r="A32" s="67">
        <f>Personnel!A29</f>
        <v>0</v>
      </c>
      <c r="B32" s="18">
        <f>Personnel!B29</f>
        <v>0</v>
      </c>
      <c r="C32" s="87"/>
      <c r="D32" s="87"/>
      <c r="E32" s="87"/>
      <c r="F32" s="87"/>
      <c r="G32" s="87"/>
      <c r="H32" s="87"/>
      <c r="I32" s="87"/>
      <c r="J32" s="87"/>
      <c r="K32" s="87"/>
      <c r="L32" s="87"/>
      <c r="M32" s="87"/>
      <c r="N32" s="88">
        <f t="shared" si="0"/>
        <v>0</v>
      </c>
    </row>
    <row r="33" spans="1:14" x14ac:dyDescent="0.2">
      <c r="A33" s="67">
        <f>Personnel!A30</f>
        <v>0</v>
      </c>
      <c r="B33" s="18">
        <f>Personnel!B30</f>
        <v>0</v>
      </c>
      <c r="C33" s="87"/>
      <c r="D33" s="87"/>
      <c r="E33" s="87"/>
      <c r="F33" s="87"/>
      <c r="G33" s="87"/>
      <c r="H33" s="87"/>
      <c r="I33" s="87"/>
      <c r="J33" s="87"/>
      <c r="K33" s="87"/>
      <c r="L33" s="87"/>
      <c r="M33" s="87"/>
      <c r="N33" s="88">
        <f t="shared" si="0"/>
        <v>0</v>
      </c>
    </row>
    <row r="34" spans="1:14" x14ac:dyDescent="0.2">
      <c r="A34" s="67">
        <f>Personnel!A31</f>
        <v>0</v>
      </c>
      <c r="B34" s="18">
        <f>Personnel!B31</f>
        <v>0</v>
      </c>
      <c r="C34" s="87"/>
      <c r="D34" s="87"/>
      <c r="E34" s="87"/>
      <c r="F34" s="87"/>
      <c r="G34" s="87"/>
      <c r="H34" s="87"/>
      <c r="I34" s="87"/>
      <c r="J34" s="87"/>
      <c r="K34" s="87"/>
      <c r="L34" s="87"/>
      <c r="M34" s="87"/>
      <c r="N34" s="88">
        <f t="shared" si="0"/>
        <v>0</v>
      </c>
    </row>
    <row r="35" spans="1:14" x14ac:dyDescent="0.2">
      <c r="A35" s="67">
        <f>Personnel!A32</f>
        <v>0</v>
      </c>
      <c r="B35" s="18">
        <f>Personnel!B32</f>
        <v>0</v>
      </c>
      <c r="C35" s="87"/>
      <c r="D35" s="87"/>
      <c r="E35" s="87"/>
      <c r="F35" s="87"/>
      <c r="G35" s="87"/>
      <c r="H35" s="87"/>
      <c r="I35" s="87"/>
      <c r="J35" s="87"/>
      <c r="K35" s="87"/>
      <c r="L35" s="87"/>
      <c r="M35" s="87"/>
      <c r="N35" s="88">
        <f t="shared" si="0"/>
        <v>0</v>
      </c>
    </row>
    <row r="36" spans="1:14" x14ac:dyDescent="0.2">
      <c r="A36" s="67">
        <f>Personnel!A33</f>
        <v>0</v>
      </c>
      <c r="B36" s="18">
        <f>Personnel!B33</f>
        <v>0</v>
      </c>
      <c r="C36" s="87"/>
      <c r="D36" s="87"/>
      <c r="E36" s="87"/>
      <c r="F36" s="87"/>
      <c r="G36" s="87"/>
      <c r="H36" s="87"/>
      <c r="I36" s="87"/>
      <c r="J36" s="87"/>
      <c r="K36" s="87"/>
      <c r="L36" s="87"/>
      <c r="M36" s="87"/>
      <c r="N36" s="88">
        <f t="shared" si="0"/>
        <v>0</v>
      </c>
    </row>
    <row r="37" spans="1:14" x14ac:dyDescent="0.2">
      <c r="A37" s="67">
        <f>Personnel!A34</f>
        <v>0</v>
      </c>
      <c r="B37" s="18">
        <f>Personnel!B34</f>
        <v>0</v>
      </c>
      <c r="C37" s="87"/>
      <c r="D37" s="87"/>
      <c r="E37" s="87"/>
      <c r="F37" s="87"/>
      <c r="G37" s="87"/>
      <c r="H37" s="87"/>
      <c r="I37" s="87"/>
      <c r="J37" s="87"/>
      <c r="K37" s="87"/>
      <c r="L37" s="87"/>
      <c r="M37" s="87"/>
      <c r="N37" s="88">
        <f t="shared" si="0"/>
        <v>0</v>
      </c>
    </row>
    <row r="38" spans="1:14" x14ac:dyDescent="0.2">
      <c r="A38" s="67">
        <f>Personnel!A35</f>
        <v>0</v>
      </c>
      <c r="B38" s="18">
        <f>Personnel!B35</f>
        <v>0</v>
      </c>
      <c r="C38" s="87"/>
      <c r="D38" s="87"/>
      <c r="E38" s="87"/>
      <c r="F38" s="87"/>
      <c r="G38" s="87"/>
      <c r="H38" s="87"/>
      <c r="I38" s="87"/>
      <c r="J38" s="87"/>
      <c r="K38" s="87"/>
      <c r="L38" s="87"/>
      <c r="M38" s="87"/>
      <c r="N38" s="88">
        <f t="shared" si="0"/>
        <v>0</v>
      </c>
    </row>
    <row r="39" spans="1:14" x14ac:dyDescent="0.2">
      <c r="A39" s="67">
        <f>Personnel!A36</f>
        <v>0</v>
      </c>
      <c r="B39" s="18">
        <f>Personnel!B36</f>
        <v>0</v>
      </c>
      <c r="C39" s="87"/>
      <c r="D39" s="87"/>
      <c r="E39" s="87"/>
      <c r="F39" s="87"/>
      <c r="G39" s="87"/>
      <c r="H39" s="87"/>
      <c r="I39" s="87"/>
      <c r="J39" s="87"/>
      <c r="K39" s="87"/>
      <c r="L39" s="87"/>
      <c r="M39" s="87"/>
      <c r="N39" s="88">
        <f t="shared" si="0"/>
        <v>0</v>
      </c>
    </row>
    <row r="40" spans="1:14" x14ac:dyDescent="0.2">
      <c r="A40" s="67">
        <f>Personnel!A37</f>
        <v>0</v>
      </c>
      <c r="B40" s="18">
        <f>Personnel!B37</f>
        <v>0</v>
      </c>
      <c r="C40" s="87"/>
      <c r="D40" s="87"/>
      <c r="E40" s="87"/>
      <c r="F40" s="87"/>
      <c r="G40" s="87"/>
      <c r="H40" s="87"/>
      <c r="I40" s="87"/>
      <c r="J40" s="87"/>
      <c r="K40" s="87"/>
      <c r="L40" s="87"/>
      <c r="M40" s="87"/>
      <c r="N40" s="88">
        <f t="shared" si="0"/>
        <v>0</v>
      </c>
    </row>
    <row r="41" spans="1:14" x14ac:dyDescent="0.2">
      <c r="A41" s="67">
        <f>Personnel!A38</f>
        <v>0</v>
      </c>
      <c r="B41" s="18">
        <f>Personnel!B38</f>
        <v>0</v>
      </c>
      <c r="C41" s="87"/>
      <c r="D41" s="87"/>
      <c r="E41" s="87"/>
      <c r="F41" s="87"/>
      <c r="G41" s="87"/>
      <c r="H41" s="87"/>
      <c r="I41" s="87"/>
      <c r="J41" s="87"/>
      <c r="K41" s="87"/>
      <c r="L41" s="87"/>
      <c r="M41" s="87"/>
      <c r="N41" s="88">
        <f t="shared" si="0"/>
        <v>0</v>
      </c>
    </row>
    <row r="42" spans="1:14" x14ac:dyDescent="0.2">
      <c r="A42" s="67">
        <f>Personnel!A39</f>
        <v>0</v>
      </c>
      <c r="B42" s="18">
        <f>Personnel!B39</f>
        <v>0</v>
      </c>
      <c r="C42" s="87"/>
      <c r="D42" s="87"/>
      <c r="E42" s="87"/>
      <c r="F42" s="87"/>
      <c r="G42" s="87"/>
      <c r="H42" s="87"/>
      <c r="I42" s="87"/>
      <c r="J42" s="87"/>
      <c r="K42" s="87"/>
      <c r="L42" s="87"/>
      <c r="M42" s="87"/>
      <c r="N42" s="88">
        <f t="shared" si="0"/>
        <v>0</v>
      </c>
    </row>
    <row r="43" spans="1:14" x14ac:dyDescent="0.2">
      <c r="A43" s="67">
        <f>Personnel!A40</f>
        <v>0</v>
      </c>
      <c r="B43" s="18">
        <f>Personnel!B40</f>
        <v>0</v>
      </c>
      <c r="C43" s="87"/>
      <c r="D43" s="87"/>
      <c r="E43" s="87"/>
      <c r="F43" s="87"/>
      <c r="G43" s="87"/>
      <c r="H43" s="87"/>
      <c r="I43" s="87"/>
      <c r="J43" s="87"/>
      <c r="K43" s="87"/>
      <c r="L43" s="87"/>
      <c r="M43" s="87"/>
      <c r="N43" s="88">
        <f t="shared" si="0"/>
        <v>0</v>
      </c>
    </row>
    <row r="44" spans="1:14" x14ac:dyDescent="0.2">
      <c r="A44" s="67">
        <f>Personnel!A41</f>
        <v>0</v>
      </c>
      <c r="B44" s="18">
        <f>Personnel!B41</f>
        <v>0</v>
      </c>
      <c r="C44" s="87"/>
      <c r="D44" s="87"/>
      <c r="E44" s="87"/>
      <c r="F44" s="87"/>
      <c r="G44" s="87"/>
      <c r="H44" s="87"/>
      <c r="I44" s="87"/>
      <c r="J44" s="87"/>
      <c r="K44" s="87"/>
      <c r="L44" s="87"/>
      <c r="M44" s="87"/>
      <c r="N44" s="88">
        <f t="shared" si="0"/>
        <v>0</v>
      </c>
    </row>
    <row r="45" spans="1:14" x14ac:dyDescent="0.2">
      <c r="A45" s="67">
        <f>Personnel!A42</f>
        <v>0</v>
      </c>
      <c r="B45" s="18">
        <f>Personnel!B42</f>
        <v>0</v>
      </c>
      <c r="C45" s="87"/>
      <c r="D45" s="87"/>
      <c r="E45" s="87"/>
      <c r="F45" s="87"/>
      <c r="G45" s="87"/>
      <c r="H45" s="87"/>
      <c r="I45" s="87"/>
      <c r="J45" s="87"/>
      <c r="K45" s="87"/>
      <c r="L45" s="87"/>
      <c r="M45" s="87"/>
      <c r="N45" s="88">
        <f t="shared" si="0"/>
        <v>0</v>
      </c>
    </row>
    <row r="46" spans="1:14" x14ac:dyDescent="0.2">
      <c r="A46" s="67">
        <f>Personnel!A43</f>
        <v>0</v>
      </c>
      <c r="B46" s="18">
        <f>Personnel!B43</f>
        <v>0</v>
      </c>
      <c r="C46" s="87"/>
      <c r="D46" s="87"/>
      <c r="E46" s="87"/>
      <c r="F46" s="87"/>
      <c r="G46" s="87"/>
      <c r="H46" s="87"/>
      <c r="I46" s="87"/>
      <c r="J46" s="87"/>
      <c r="K46" s="87"/>
      <c r="L46" s="87"/>
      <c r="M46" s="87"/>
      <c r="N46" s="88">
        <f t="shared" si="0"/>
        <v>0</v>
      </c>
    </row>
    <row r="47" spans="1:14" x14ac:dyDescent="0.2">
      <c r="A47" s="67">
        <f>Personnel!A44</f>
        <v>0</v>
      </c>
      <c r="B47" s="18">
        <f>Personnel!B44</f>
        <v>0</v>
      </c>
      <c r="C47" s="87"/>
      <c r="D47" s="87"/>
      <c r="E47" s="87"/>
      <c r="F47" s="87"/>
      <c r="G47" s="87"/>
      <c r="H47" s="87"/>
      <c r="I47" s="87"/>
      <c r="J47" s="87"/>
      <c r="K47" s="87"/>
      <c r="L47" s="87"/>
      <c r="M47" s="87"/>
      <c r="N47" s="88">
        <f t="shared" si="0"/>
        <v>0</v>
      </c>
    </row>
    <row r="48" spans="1:14" x14ac:dyDescent="0.2">
      <c r="A48" s="67">
        <f>Personnel!A45</f>
        <v>0</v>
      </c>
      <c r="B48" s="18">
        <f>Personnel!B45</f>
        <v>0</v>
      </c>
      <c r="C48" s="87"/>
      <c r="D48" s="87"/>
      <c r="E48" s="87"/>
      <c r="F48" s="87"/>
      <c r="G48" s="87"/>
      <c r="H48" s="87"/>
      <c r="I48" s="87"/>
      <c r="J48" s="87"/>
      <c r="K48" s="87"/>
      <c r="L48" s="87"/>
      <c r="M48" s="87"/>
      <c r="N48" s="88">
        <f t="shared" si="0"/>
        <v>0</v>
      </c>
    </row>
    <row r="49" spans="1:14" x14ac:dyDescent="0.2">
      <c r="A49" s="67">
        <f>Personnel!A46</f>
        <v>0</v>
      </c>
      <c r="B49" s="18">
        <f>Personnel!B46</f>
        <v>0</v>
      </c>
      <c r="C49" s="87"/>
      <c r="D49" s="87"/>
      <c r="E49" s="87"/>
      <c r="F49" s="87"/>
      <c r="G49" s="87"/>
      <c r="H49" s="87"/>
      <c r="I49" s="87"/>
      <c r="J49" s="87"/>
      <c r="K49" s="87"/>
      <c r="L49" s="87"/>
      <c r="M49" s="87"/>
      <c r="N49" s="88">
        <f t="shared" si="0"/>
        <v>0</v>
      </c>
    </row>
    <row r="50" spans="1:14" x14ac:dyDescent="0.2">
      <c r="A50" s="67">
        <f>Personnel!A47</f>
        <v>0</v>
      </c>
      <c r="B50" s="18">
        <f>Personnel!B47</f>
        <v>0</v>
      </c>
      <c r="C50" s="87"/>
      <c r="D50" s="87"/>
      <c r="E50" s="87"/>
      <c r="F50" s="87"/>
      <c r="G50" s="87"/>
      <c r="H50" s="87"/>
      <c r="I50" s="87"/>
      <c r="J50" s="87"/>
      <c r="K50" s="87"/>
      <c r="L50" s="87"/>
      <c r="M50" s="87"/>
      <c r="N50" s="88">
        <f t="shared" si="0"/>
        <v>0</v>
      </c>
    </row>
    <row r="51" spans="1:14" x14ac:dyDescent="0.2">
      <c r="A51" s="67">
        <f>Personnel!A48</f>
        <v>0</v>
      </c>
      <c r="B51" s="18">
        <f>Personnel!B48</f>
        <v>0</v>
      </c>
      <c r="C51" s="87"/>
      <c r="D51" s="87"/>
      <c r="E51" s="87"/>
      <c r="F51" s="87"/>
      <c r="G51" s="87"/>
      <c r="H51" s="87"/>
      <c r="I51" s="87"/>
      <c r="J51" s="87"/>
      <c r="K51" s="87"/>
      <c r="L51" s="87"/>
      <c r="M51" s="87"/>
      <c r="N51" s="88">
        <f t="shared" si="0"/>
        <v>0</v>
      </c>
    </row>
    <row r="52" spans="1:14" x14ac:dyDescent="0.2">
      <c r="A52" s="67">
        <f>Personnel!A49</f>
        <v>0</v>
      </c>
      <c r="B52" s="18">
        <f>Personnel!B49</f>
        <v>0</v>
      </c>
      <c r="C52" s="87"/>
      <c r="D52" s="87"/>
      <c r="E52" s="87"/>
      <c r="F52" s="87"/>
      <c r="G52" s="87"/>
      <c r="H52" s="87"/>
      <c r="I52" s="87"/>
      <c r="J52" s="87"/>
      <c r="K52" s="87"/>
      <c r="L52" s="87"/>
      <c r="M52" s="87"/>
      <c r="N52" s="88">
        <f t="shared" si="0"/>
        <v>0</v>
      </c>
    </row>
    <row r="53" spans="1:14" s="6" customFormat="1" ht="16" thickBot="1" x14ac:dyDescent="0.25">
      <c r="A53" s="68" t="s">
        <v>5</v>
      </c>
      <c r="B53" s="69"/>
      <c r="C53" s="89"/>
      <c r="D53" s="89"/>
      <c r="E53" s="89"/>
      <c r="F53" s="89">
        <f>SUM(F10:F39)</f>
        <v>0</v>
      </c>
      <c r="G53" s="89">
        <f>SUM(G10:G39)</f>
        <v>2.403846153846154E-4</v>
      </c>
      <c r="H53" s="89"/>
      <c r="I53" s="89">
        <f>SUM(I10:I39)</f>
        <v>0.48076923076923078</v>
      </c>
      <c r="J53" s="89">
        <f>SUM(J10:J39)</f>
        <v>0.48076923076923078</v>
      </c>
      <c r="K53" s="89">
        <f>SUM(K10:K39)</f>
        <v>7.4999999999999997E-3</v>
      </c>
      <c r="L53" s="89"/>
      <c r="M53" s="89"/>
      <c r="N53" s="90">
        <f t="shared" si="0"/>
        <v>0.96927884615384607</v>
      </c>
    </row>
  </sheetData>
  <mergeCells count="19">
    <mergeCell ref="N6:N7"/>
    <mergeCell ref="C5:M5"/>
    <mergeCell ref="A6:A7"/>
    <mergeCell ref="B6:B7"/>
    <mergeCell ref="C6:F6"/>
    <mergeCell ref="G6:L6"/>
    <mergeCell ref="B3:C3"/>
    <mergeCell ref="E3:F3"/>
    <mergeCell ref="C8:C9"/>
    <mergeCell ref="D8:D9"/>
    <mergeCell ref="E8:E9"/>
    <mergeCell ref="F8:F9"/>
    <mergeCell ref="L8:L9"/>
    <mergeCell ref="M8:M9"/>
    <mergeCell ref="G8:G9"/>
    <mergeCell ref="H8:H9"/>
    <mergeCell ref="I8:I9"/>
    <mergeCell ref="J8:J9"/>
    <mergeCell ref="K8:K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abSelected="1" zoomScale="140" zoomScaleNormal="140" zoomScalePageLayoutView="140" workbookViewId="0">
      <selection activeCell="N17" sqref="N17"/>
    </sheetView>
  </sheetViews>
  <sheetFormatPr baseColWidth="10" defaultColWidth="8.83203125" defaultRowHeight="15" x14ac:dyDescent="0.2"/>
  <cols>
    <col min="1" max="1" width="9.1640625" customWidth="1"/>
    <col min="3" max="3" width="41.83203125" customWidth="1"/>
    <col min="13" max="13" width="20.33203125" customWidth="1"/>
    <col min="14" max="14" width="73.5" customWidth="1"/>
  </cols>
  <sheetData>
    <row r="1" spans="1:16" ht="26" x14ac:dyDescent="0.3">
      <c r="A1" s="23" t="s">
        <v>37</v>
      </c>
    </row>
    <row r="2" spans="1:16" ht="15.75" customHeight="1" x14ac:dyDescent="0.3">
      <c r="A2" s="23"/>
    </row>
    <row r="3" spans="1:16" x14ac:dyDescent="0.2">
      <c r="A3" s="1" t="s">
        <v>77</v>
      </c>
    </row>
    <row r="4" spans="1:16" ht="16" thickBot="1" x14ac:dyDescent="0.25">
      <c r="A4" s="1"/>
    </row>
    <row r="5" spans="1:16" ht="16" thickBot="1" x14ac:dyDescent="0.25">
      <c r="A5" s="26" t="s">
        <v>1</v>
      </c>
      <c r="B5" s="94"/>
      <c r="C5" s="93"/>
      <c r="D5" s="27" t="s">
        <v>2</v>
      </c>
      <c r="E5" s="62"/>
      <c r="F5" s="186"/>
      <c r="G5" s="186"/>
      <c r="H5" s="186"/>
      <c r="I5" s="187"/>
    </row>
    <row r="6" spans="1:16" ht="16" thickBot="1" x14ac:dyDescent="0.25"/>
    <row r="7" spans="1:16" ht="101" x14ac:dyDescent="0.2">
      <c r="A7" s="24"/>
      <c r="B7" s="24"/>
      <c r="C7" s="24"/>
      <c r="D7" s="95" t="s">
        <v>20</v>
      </c>
      <c r="E7" s="96" t="s">
        <v>21</v>
      </c>
      <c r="F7" s="96" t="s">
        <v>36</v>
      </c>
      <c r="G7" s="96" t="s">
        <v>34</v>
      </c>
      <c r="H7" s="96" t="s">
        <v>22</v>
      </c>
      <c r="I7" s="96" t="s">
        <v>35</v>
      </c>
      <c r="J7" s="96" t="s">
        <v>41</v>
      </c>
      <c r="K7" s="97" t="s">
        <v>38</v>
      </c>
      <c r="L7" s="11"/>
    </row>
    <row r="8" spans="1:16" ht="16" thickBot="1" x14ac:dyDescent="0.25">
      <c r="A8" s="214" t="s">
        <v>85</v>
      </c>
      <c r="B8" s="214"/>
      <c r="C8" s="214"/>
      <c r="D8" s="102">
        <v>0</v>
      </c>
      <c r="E8" s="102">
        <v>0</v>
      </c>
      <c r="F8" s="102">
        <v>0.1</v>
      </c>
      <c r="G8" s="102">
        <v>0.3</v>
      </c>
      <c r="H8" s="102">
        <v>0.3</v>
      </c>
      <c r="I8" s="102">
        <v>0.3</v>
      </c>
      <c r="J8" s="102">
        <v>0</v>
      </c>
      <c r="K8" s="102">
        <f>SUM(D8:J8)</f>
        <v>1</v>
      </c>
      <c r="L8" s="11"/>
    </row>
    <row r="9" spans="1:16" ht="20" thickBot="1" x14ac:dyDescent="0.3">
      <c r="A9" s="179" t="s">
        <v>23</v>
      </c>
      <c r="B9" s="180"/>
      <c r="C9" s="180"/>
      <c r="D9" s="181"/>
      <c r="E9" s="181"/>
      <c r="F9" s="181"/>
      <c r="G9" s="181"/>
      <c r="H9" s="181"/>
      <c r="I9" s="181"/>
      <c r="J9" s="181"/>
      <c r="K9" s="182"/>
      <c r="M9" s="211" t="s">
        <v>51</v>
      </c>
      <c r="N9" s="212"/>
      <c r="O9" s="212"/>
      <c r="P9" s="213"/>
    </row>
    <row r="10" spans="1:16" x14ac:dyDescent="0.2">
      <c r="A10" s="188" t="s">
        <v>31</v>
      </c>
      <c r="B10" s="189"/>
      <c r="C10" s="189"/>
      <c r="D10" s="99"/>
      <c r="E10" s="99"/>
      <c r="F10" s="99"/>
      <c r="G10" s="99"/>
      <c r="H10" s="99"/>
      <c r="I10" s="99"/>
      <c r="J10" s="99"/>
      <c r="K10" s="100">
        <f>SUM(D10:J10)</f>
        <v>0</v>
      </c>
      <c r="M10" s="20" t="s">
        <v>52</v>
      </c>
      <c r="N10" s="209" t="s">
        <v>53</v>
      </c>
      <c r="O10" s="209"/>
      <c r="P10" s="210"/>
    </row>
    <row r="11" spans="1:16" ht="15" customHeight="1" x14ac:dyDescent="0.2">
      <c r="A11" s="190" t="s">
        <v>68</v>
      </c>
      <c r="B11" s="191"/>
      <c r="C11" s="191"/>
      <c r="D11" s="191"/>
      <c r="E11" s="191"/>
      <c r="F11" s="191"/>
      <c r="G11" s="191"/>
      <c r="H11" s="191"/>
      <c r="I11" s="191"/>
      <c r="J11" s="191"/>
      <c r="K11" s="192"/>
      <c r="M11" s="21" t="s">
        <v>20</v>
      </c>
      <c r="N11" s="191" t="s">
        <v>97</v>
      </c>
      <c r="O11" s="191"/>
      <c r="P11" s="192"/>
    </row>
    <row r="12" spans="1:16" ht="30" customHeight="1" x14ac:dyDescent="0.2">
      <c r="A12" s="190"/>
      <c r="B12" s="191"/>
      <c r="C12" s="191"/>
      <c r="D12" s="191"/>
      <c r="E12" s="191"/>
      <c r="F12" s="191"/>
      <c r="G12" s="191"/>
      <c r="H12" s="191"/>
      <c r="I12" s="191"/>
      <c r="J12" s="191"/>
      <c r="K12" s="192"/>
      <c r="M12" s="21" t="s">
        <v>21</v>
      </c>
      <c r="N12" s="191" t="s">
        <v>98</v>
      </c>
      <c r="O12" s="191"/>
      <c r="P12" s="192"/>
    </row>
    <row r="13" spans="1:16" x14ac:dyDescent="0.2">
      <c r="A13" s="193" t="s">
        <v>61</v>
      </c>
      <c r="B13" s="194"/>
      <c r="C13" s="194"/>
      <c r="D13" s="16"/>
      <c r="E13" s="16"/>
      <c r="F13" s="16"/>
      <c r="G13" s="16"/>
      <c r="H13" s="16"/>
      <c r="I13" s="16"/>
      <c r="J13" s="16"/>
      <c r="K13" s="98">
        <f>SUM(D13:J13)</f>
        <v>0</v>
      </c>
      <c r="M13" s="21" t="s">
        <v>36</v>
      </c>
      <c r="N13" s="191"/>
      <c r="O13" s="191"/>
      <c r="P13" s="192"/>
    </row>
    <row r="14" spans="1:16" ht="45" customHeight="1" x14ac:dyDescent="0.2">
      <c r="A14" s="195" t="s">
        <v>70</v>
      </c>
      <c r="B14" s="196"/>
      <c r="C14" s="196"/>
      <c r="D14" s="196"/>
      <c r="E14" s="196"/>
      <c r="F14" s="196"/>
      <c r="G14" s="196"/>
      <c r="H14" s="196"/>
      <c r="I14" s="196"/>
      <c r="J14" s="196"/>
      <c r="K14" s="197"/>
      <c r="M14" s="21" t="s">
        <v>34</v>
      </c>
      <c r="N14" s="191" t="s">
        <v>99</v>
      </c>
      <c r="O14" s="191"/>
      <c r="P14" s="192"/>
    </row>
    <row r="15" spans="1:16" ht="51" customHeight="1" x14ac:dyDescent="0.2">
      <c r="A15" s="193" t="s">
        <v>32</v>
      </c>
      <c r="B15" s="194"/>
      <c r="C15" s="194"/>
      <c r="D15" s="16"/>
      <c r="E15" s="16"/>
      <c r="F15" s="16"/>
      <c r="G15" s="16"/>
      <c r="H15" s="16"/>
      <c r="I15" s="16"/>
      <c r="J15" s="16"/>
      <c r="K15" s="98">
        <v>0</v>
      </c>
      <c r="M15" s="21" t="s">
        <v>22</v>
      </c>
      <c r="N15" s="191" t="s">
        <v>100</v>
      </c>
      <c r="O15" s="191"/>
      <c r="P15" s="192"/>
    </row>
    <row r="16" spans="1:16" ht="29.25" customHeight="1" thickBot="1" x14ac:dyDescent="0.25">
      <c r="A16" s="215" t="s">
        <v>44</v>
      </c>
      <c r="B16" s="216"/>
      <c r="C16" s="216"/>
      <c r="D16" s="216"/>
      <c r="E16" s="216"/>
      <c r="F16" s="216"/>
      <c r="G16" s="216"/>
      <c r="H16" s="216"/>
      <c r="I16" s="216"/>
      <c r="J16" s="216"/>
      <c r="K16" s="217"/>
      <c r="M16" s="22" t="s">
        <v>35</v>
      </c>
      <c r="N16" s="204" t="s">
        <v>101</v>
      </c>
      <c r="O16" s="204"/>
      <c r="P16" s="205"/>
    </row>
    <row r="17" spans="1:11" x14ac:dyDescent="0.2">
      <c r="A17" s="218"/>
      <c r="B17" s="219"/>
      <c r="C17" s="219"/>
      <c r="D17" s="219"/>
      <c r="E17" s="219"/>
      <c r="F17" s="219"/>
      <c r="G17" s="219"/>
      <c r="H17" s="219"/>
      <c r="I17" s="219"/>
      <c r="J17" s="219"/>
      <c r="K17" s="220"/>
    </row>
    <row r="18" spans="1:11" x14ac:dyDescent="0.2">
      <c r="A18" s="218"/>
      <c r="B18" s="219"/>
      <c r="C18" s="219"/>
      <c r="D18" s="219"/>
      <c r="E18" s="219"/>
      <c r="F18" s="219"/>
      <c r="G18" s="219"/>
      <c r="H18" s="219"/>
      <c r="I18" s="219"/>
      <c r="J18" s="219"/>
      <c r="K18" s="220"/>
    </row>
    <row r="19" spans="1:11" x14ac:dyDescent="0.2">
      <c r="A19" s="221"/>
      <c r="B19" s="222"/>
      <c r="C19" s="222"/>
      <c r="D19" s="222"/>
      <c r="E19" s="222"/>
      <c r="F19" s="222"/>
      <c r="G19" s="222"/>
      <c r="H19" s="222"/>
      <c r="I19" s="222"/>
      <c r="J19" s="222"/>
      <c r="K19" s="223"/>
    </row>
    <row r="20" spans="1:11" x14ac:dyDescent="0.2">
      <c r="A20" s="173" t="s">
        <v>78</v>
      </c>
      <c r="B20" s="174"/>
      <c r="C20" s="175"/>
      <c r="D20" s="16"/>
      <c r="E20" s="16"/>
      <c r="F20" s="16"/>
      <c r="G20" s="16"/>
      <c r="H20" s="16"/>
      <c r="I20" s="16"/>
      <c r="J20" s="16"/>
      <c r="K20" s="98">
        <f>SUM(D20:J20)</f>
        <v>0</v>
      </c>
    </row>
    <row r="21" spans="1:11" ht="15.75" customHeight="1" thickBot="1" x14ac:dyDescent="0.25">
      <c r="A21" s="176" t="s">
        <v>45</v>
      </c>
      <c r="B21" s="177"/>
      <c r="C21" s="177"/>
      <c r="D21" s="177"/>
      <c r="E21" s="177"/>
      <c r="F21" s="177"/>
      <c r="G21" s="177"/>
      <c r="H21" s="177"/>
      <c r="I21" s="177"/>
      <c r="J21" s="177"/>
      <c r="K21" s="178"/>
    </row>
    <row r="22" spans="1:11" ht="20" thickBot="1" x14ac:dyDescent="0.3">
      <c r="A22" s="183" t="s">
        <v>33</v>
      </c>
      <c r="B22" s="184"/>
      <c r="C22" s="184"/>
      <c r="D22" s="184"/>
      <c r="E22" s="184"/>
      <c r="F22" s="184"/>
      <c r="G22" s="184"/>
      <c r="H22" s="184"/>
      <c r="I22" s="184"/>
      <c r="J22" s="184"/>
      <c r="K22" s="185"/>
    </row>
    <row r="23" spans="1:11" x14ac:dyDescent="0.2">
      <c r="A23" s="188" t="s">
        <v>79</v>
      </c>
      <c r="B23" s="189"/>
      <c r="C23" s="189"/>
      <c r="D23" s="99"/>
      <c r="E23" s="99"/>
      <c r="F23" s="99"/>
      <c r="G23" s="99"/>
      <c r="H23" s="99"/>
      <c r="I23" s="99"/>
      <c r="J23" s="99"/>
      <c r="K23" s="100">
        <f>SUM(D23:J23)</f>
        <v>0</v>
      </c>
    </row>
    <row r="24" spans="1:11" ht="15" customHeight="1" x14ac:dyDescent="0.2">
      <c r="A24" s="190" t="s">
        <v>71</v>
      </c>
      <c r="B24" s="191"/>
      <c r="C24" s="191"/>
      <c r="D24" s="191"/>
      <c r="E24" s="191"/>
      <c r="F24" s="191"/>
      <c r="G24" s="191"/>
      <c r="H24" s="191"/>
      <c r="I24" s="191"/>
      <c r="J24" s="191"/>
      <c r="K24" s="192"/>
    </row>
    <row r="25" spans="1:11" x14ac:dyDescent="0.2">
      <c r="A25" s="190"/>
      <c r="B25" s="191"/>
      <c r="C25" s="191"/>
      <c r="D25" s="191"/>
      <c r="E25" s="191"/>
      <c r="F25" s="191"/>
      <c r="G25" s="191"/>
      <c r="H25" s="191"/>
      <c r="I25" s="191"/>
      <c r="J25" s="191"/>
      <c r="K25" s="192"/>
    </row>
    <row r="26" spans="1:11" x14ac:dyDescent="0.2">
      <c r="A26" s="193" t="s">
        <v>80</v>
      </c>
      <c r="B26" s="194"/>
      <c r="C26" s="194"/>
      <c r="D26" s="16"/>
      <c r="E26" s="16"/>
      <c r="F26" s="16"/>
      <c r="G26" s="16"/>
      <c r="H26" s="16"/>
      <c r="I26" s="16"/>
      <c r="J26" s="16"/>
      <c r="K26" s="98">
        <f>SUM(D26:J26)</f>
        <v>0</v>
      </c>
    </row>
    <row r="27" spans="1:11" ht="15" customHeight="1" x14ac:dyDescent="0.2">
      <c r="A27" s="190" t="s">
        <v>72</v>
      </c>
      <c r="B27" s="191"/>
      <c r="C27" s="191"/>
      <c r="D27" s="191"/>
      <c r="E27" s="191"/>
      <c r="F27" s="191"/>
      <c r="G27" s="191"/>
      <c r="H27" s="191"/>
      <c r="I27" s="191"/>
      <c r="J27" s="191"/>
      <c r="K27" s="192"/>
    </row>
    <row r="28" spans="1:11" x14ac:dyDescent="0.2">
      <c r="A28" s="190"/>
      <c r="B28" s="191"/>
      <c r="C28" s="191"/>
      <c r="D28" s="191"/>
      <c r="E28" s="191"/>
      <c r="F28" s="191"/>
      <c r="G28" s="191"/>
      <c r="H28" s="191"/>
      <c r="I28" s="191"/>
      <c r="J28" s="191"/>
      <c r="K28" s="192"/>
    </row>
    <row r="29" spans="1:11" x14ac:dyDescent="0.2">
      <c r="A29" s="190"/>
      <c r="B29" s="191"/>
      <c r="C29" s="191"/>
      <c r="D29" s="191"/>
      <c r="E29" s="191"/>
      <c r="F29" s="191"/>
      <c r="G29" s="191"/>
      <c r="H29" s="191"/>
      <c r="I29" s="191"/>
      <c r="J29" s="191"/>
      <c r="K29" s="192"/>
    </row>
    <row r="30" spans="1:11" x14ac:dyDescent="0.2">
      <c r="A30" s="190"/>
      <c r="B30" s="191"/>
      <c r="C30" s="191"/>
      <c r="D30" s="191"/>
      <c r="E30" s="191"/>
      <c r="F30" s="191"/>
      <c r="G30" s="191"/>
      <c r="H30" s="191"/>
      <c r="I30" s="191"/>
      <c r="J30" s="191"/>
      <c r="K30" s="192"/>
    </row>
    <row r="31" spans="1:11" x14ac:dyDescent="0.2">
      <c r="A31" s="193" t="s">
        <v>81</v>
      </c>
      <c r="B31" s="194"/>
      <c r="C31" s="194"/>
      <c r="D31" s="16"/>
      <c r="E31" s="16"/>
      <c r="F31" s="16"/>
      <c r="G31" s="16"/>
      <c r="H31" s="16"/>
      <c r="I31" s="16"/>
      <c r="J31" s="16"/>
      <c r="K31" s="98">
        <f>SUM(D31:J31)</f>
        <v>0</v>
      </c>
    </row>
    <row r="32" spans="1:11" ht="15" customHeight="1" x14ac:dyDescent="0.2">
      <c r="A32" s="190" t="s">
        <v>73</v>
      </c>
      <c r="B32" s="191"/>
      <c r="C32" s="191"/>
      <c r="D32" s="191"/>
      <c r="E32" s="191"/>
      <c r="F32" s="191"/>
      <c r="G32" s="191"/>
      <c r="H32" s="191"/>
      <c r="I32" s="191"/>
      <c r="J32" s="191"/>
      <c r="K32" s="192"/>
    </row>
    <row r="33" spans="1:11" x14ac:dyDescent="0.2">
      <c r="A33" s="190"/>
      <c r="B33" s="191"/>
      <c r="C33" s="191"/>
      <c r="D33" s="191"/>
      <c r="E33" s="191"/>
      <c r="F33" s="191"/>
      <c r="G33" s="191"/>
      <c r="H33" s="191"/>
      <c r="I33" s="191"/>
      <c r="J33" s="191"/>
      <c r="K33" s="192"/>
    </row>
    <row r="34" spans="1:11" x14ac:dyDescent="0.2">
      <c r="A34" s="190"/>
      <c r="B34" s="191"/>
      <c r="C34" s="191"/>
      <c r="D34" s="191"/>
      <c r="E34" s="191"/>
      <c r="F34" s="191"/>
      <c r="G34" s="191"/>
      <c r="H34" s="191"/>
      <c r="I34" s="191"/>
      <c r="J34" s="191"/>
      <c r="K34" s="192"/>
    </row>
    <row r="35" spans="1:11" x14ac:dyDescent="0.2">
      <c r="A35" s="190"/>
      <c r="B35" s="191"/>
      <c r="C35" s="191"/>
      <c r="D35" s="191"/>
      <c r="E35" s="191"/>
      <c r="F35" s="191"/>
      <c r="G35" s="191"/>
      <c r="H35" s="191"/>
      <c r="I35" s="191"/>
      <c r="J35" s="191"/>
      <c r="K35" s="192"/>
    </row>
    <row r="36" spans="1:11" x14ac:dyDescent="0.2">
      <c r="A36" s="193" t="s">
        <v>82</v>
      </c>
      <c r="B36" s="194"/>
      <c r="C36" s="194"/>
      <c r="D36" s="17"/>
      <c r="E36" s="17"/>
      <c r="F36" s="17"/>
      <c r="G36" s="17"/>
      <c r="H36" s="17"/>
      <c r="I36" s="17"/>
      <c r="J36" s="17"/>
      <c r="K36" s="98">
        <f>SUM(D36:J36)</f>
        <v>0</v>
      </c>
    </row>
    <row r="37" spans="1:11" ht="15" customHeight="1" x14ac:dyDescent="0.2">
      <c r="A37" s="190" t="s">
        <v>74</v>
      </c>
      <c r="B37" s="191"/>
      <c r="C37" s="191"/>
      <c r="D37" s="191"/>
      <c r="E37" s="191"/>
      <c r="F37" s="191"/>
      <c r="G37" s="191"/>
      <c r="H37" s="191"/>
      <c r="I37" s="191"/>
      <c r="J37" s="191"/>
      <c r="K37" s="192"/>
    </row>
    <row r="38" spans="1:11" x14ac:dyDescent="0.2">
      <c r="A38" s="190"/>
      <c r="B38" s="191"/>
      <c r="C38" s="191"/>
      <c r="D38" s="191"/>
      <c r="E38" s="191"/>
      <c r="F38" s="191"/>
      <c r="G38" s="191"/>
      <c r="H38" s="191"/>
      <c r="I38" s="191"/>
      <c r="J38" s="191"/>
      <c r="K38" s="192"/>
    </row>
    <row r="39" spans="1:11" x14ac:dyDescent="0.2">
      <c r="A39" s="193" t="s">
        <v>47</v>
      </c>
      <c r="B39" s="194"/>
      <c r="C39" s="194"/>
      <c r="D39" s="17"/>
      <c r="E39" s="17"/>
      <c r="F39" s="17"/>
      <c r="G39" s="17"/>
      <c r="H39" s="17"/>
      <c r="I39" s="17"/>
      <c r="J39" s="17"/>
      <c r="K39" s="98">
        <f>SUM(D39:J39)</f>
        <v>0</v>
      </c>
    </row>
    <row r="40" spans="1:11" ht="15" customHeight="1" x14ac:dyDescent="0.2">
      <c r="A40" s="198" t="s">
        <v>48</v>
      </c>
      <c r="B40" s="199"/>
      <c r="C40" s="199"/>
      <c r="D40" s="199"/>
      <c r="E40" s="199"/>
      <c r="F40" s="199"/>
      <c r="G40" s="199"/>
      <c r="H40" s="199"/>
      <c r="I40" s="199"/>
      <c r="J40" s="199"/>
      <c r="K40" s="200"/>
    </row>
    <row r="41" spans="1:11" ht="17.25" customHeight="1" x14ac:dyDescent="0.2">
      <c r="A41" s="201" t="s">
        <v>83</v>
      </c>
      <c r="B41" s="202"/>
      <c r="C41" s="202"/>
      <c r="D41" s="17"/>
      <c r="E41" s="17"/>
      <c r="F41" s="17"/>
      <c r="G41" s="17"/>
      <c r="H41" s="17"/>
      <c r="I41" s="17"/>
      <c r="J41" s="17"/>
      <c r="K41" s="98">
        <f>SUM(D41:J41)</f>
        <v>0</v>
      </c>
    </row>
    <row r="42" spans="1:11" ht="15" customHeight="1" x14ac:dyDescent="0.2">
      <c r="A42" s="190" t="s">
        <v>76</v>
      </c>
      <c r="B42" s="191"/>
      <c r="C42" s="191"/>
      <c r="D42" s="191"/>
      <c r="E42" s="191"/>
      <c r="F42" s="191"/>
      <c r="G42" s="191"/>
      <c r="H42" s="191"/>
      <c r="I42" s="191"/>
      <c r="J42" s="191"/>
      <c r="K42" s="192"/>
    </row>
    <row r="43" spans="1:11" x14ac:dyDescent="0.2">
      <c r="A43" s="190"/>
      <c r="B43" s="191"/>
      <c r="C43" s="191"/>
      <c r="D43" s="191"/>
      <c r="E43" s="191"/>
      <c r="F43" s="191"/>
      <c r="G43" s="191"/>
      <c r="H43" s="191"/>
      <c r="I43" s="191"/>
      <c r="J43" s="191"/>
      <c r="K43" s="192"/>
    </row>
    <row r="44" spans="1:11" ht="16" thickBot="1" x14ac:dyDescent="0.25">
      <c r="A44" s="203"/>
      <c r="B44" s="204"/>
      <c r="C44" s="204"/>
      <c r="D44" s="204"/>
      <c r="E44" s="204"/>
      <c r="F44" s="204"/>
      <c r="G44" s="204"/>
      <c r="H44" s="204"/>
      <c r="I44" s="204"/>
      <c r="J44" s="204"/>
      <c r="K44" s="205"/>
    </row>
    <row r="45" spans="1:11" ht="20" thickBot="1" x14ac:dyDescent="0.3">
      <c r="A45" s="206" t="s">
        <v>13</v>
      </c>
      <c r="B45" s="207"/>
      <c r="C45" s="207"/>
      <c r="D45" s="207"/>
      <c r="E45" s="207"/>
      <c r="F45" s="207"/>
      <c r="G45" s="207"/>
      <c r="H45" s="207"/>
      <c r="I45" s="207"/>
      <c r="J45" s="207"/>
      <c r="K45" s="208"/>
    </row>
    <row r="46" spans="1:11" x14ac:dyDescent="0.2">
      <c r="A46" s="188" t="s">
        <v>84</v>
      </c>
      <c r="B46" s="189"/>
      <c r="C46" s="189"/>
      <c r="D46" s="101"/>
      <c r="E46" s="101"/>
      <c r="F46" s="101"/>
      <c r="G46" s="101"/>
      <c r="H46" s="101"/>
      <c r="I46" s="101"/>
      <c r="J46" s="101"/>
      <c r="K46" s="100">
        <f>SUM(D46:J46)</f>
        <v>0</v>
      </c>
    </row>
    <row r="47" spans="1:11" ht="15" customHeight="1" x14ac:dyDescent="0.2">
      <c r="A47" s="190" t="s">
        <v>49</v>
      </c>
      <c r="B47" s="191"/>
      <c r="C47" s="191"/>
      <c r="D47" s="191"/>
      <c r="E47" s="191"/>
      <c r="F47" s="191"/>
      <c r="G47" s="191"/>
      <c r="H47" s="191"/>
      <c r="I47" s="191"/>
      <c r="J47" s="191"/>
      <c r="K47" s="192"/>
    </row>
    <row r="48" spans="1:11" x14ac:dyDescent="0.2">
      <c r="A48" s="190"/>
      <c r="B48" s="191"/>
      <c r="C48" s="191"/>
      <c r="D48" s="191"/>
      <c r="E48" s="191"/>
      <c r="F48" s="191"/>
      <c r="G48" s="191"/>
      <c r="H48" s="191"/>
      <c r="I48" s="191"/>
      <c r="J48" s="191"/>
      <c r="K48" s="192"/>
    </row>
    <row r="49" spans="1:11" x14ac:dyDescent="0.2">
      <c r="A49" s="190"/>
      <c r="B49" s="191"/>
      <c r="C49" s="191"/>
      <c r="D49" s="191"/>
      <c r="E49" s="191"/>
      <c r="F49" s="191"/>
      <c r="G49" s="191"/>
      <c r="H49" s="191"/>
      <c r="I49" s="191"/>
      <c r="J49" s="191"/>
      <c r="K49" s="192"/>
    </row>
    <row r="50" spans="1:11" ht="16" thickBot="1" x14ac:dyDescent="0.25">
      <c r="A50" s="203"/>
      <c r="B50" s="204"/>
      <c r="C50" s="204"/>
      <c r="D50" s="204"/>
      <c r="E50" s="204"/>
      <c r="F50" s="204"/>
      <c r="G50" s="204"/>
      <c r="H50" s="204"/>
      <c r="I50" s="204"/>
      <c r="J50" s="204"/>
      <c r="K50" s="205"/>
    </row>
  </sheetData>
  <mergeCells count="35">
    <mergeCell ref="N16:P16"/>
    <mergeCell ref="N10:P10"/>
    <mergeCell ref="M9:P9"/>
    <mergeCell ref="A8:C8"/>
    <mergeCell ref="N11:P11"/>
    <mergeCell ref="N12:P12"/>
    <mergeCell ref="N13:P13"/>
    <mergeCell ref="N14:P14"/>
    <mergeCell ref="N15:P15"/>
    <mergeCell ref="A16:K19"/>
    <mergeCell ref="A40:K40"/>
    <mergeCell ref="A41:C41"/>
    <mergeCell ref="A42:K44"/>
    <mergeCell ref="A46:C46"/>
    <mergeCell ref="A47:K50"/>
    <mergeCell ref="A45:K45"/>
    <mergeCell ref="A32:K35"/>
    <mergeCell ref="A36:C36"/>
    <mergeCell ref="A37:K38"/>
    <mergeCell ref="A39:C39"/>
    <mergeCell ref="A23:C23"/>
    <mergeCell ref="A24:K25"/>
    <mergeCell ref="A26:C26"/>
    <mergeCell ref="A27:K30"/>
    <mergeCell ref="A31:C31"/>
    <mergeCell ref="A20:C20"/>
    <mergeCell ref="A21:K21"/>
    <mergeCell ref="A9:K9"/>
    <mergeCell ref="A22:K22"/>
    <mergeCell ref="F5:I5"/>
    <mergeCell ref="A10:C10"/>
    <mergeCell ref="A11:K12"/>
    <mergeCell ref="A13:C13"/>
    <mergeCell ref="A15:C15"/>
    <mergeCell ref="A14:K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Personnel</vt:lpstr>
      <vt:lpstr>Capital Equipment</vt:lpstr>
      <vt:lpstr>Recurring Costs</vt:lpstr>
      <vt:lpstr>Facilities</vt:lpstr>
      <vt:lpstr>Personnel Effort by Activities</vt:lpstr>
      <vt:lpstr>Activities by Intrvntn Targets</vt:lpstr>
    </vt:vector>
  </TitlesOfParts>
  <Company>UCSF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Shade, Starley</dc:creator>
  <cp:lastModifiedBy>Valerie Kirby</cp:lastModifiedBy>
  <dcterms:created xsi:type="dcterms:W3CDTF">2016-07-27T16:48:08Z</dcterms:created>
  <dcterms:modified xsi:type="dcterms:W3CDTF">2016-09-10T01:06:47Z</dcterms:modified>
</cp:coreProperties>
</file>